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Y99" i="71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AZ94" i="31"/>
  <c r="AZ86"/>
  <c r="AZ82"/>
  <c r="AZ74"/>
  <c r="AZ62"/>
  <c r="AZ54"/>
  <c r="AZ50"/>
  <c r="AZ42"/>
  <c r="AZ30"/>
  <c r="AZ22"/>
  <c r="AZ18"/>
  <c r="AZ10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A4" i="63" s="1"/>
  <c r="AC4" i="14"/>
  <c r="X5"/>
  <c r="Y5"/>
  <c r="Z5"/>
  <c r="AA5" i="62" s="1"/>
  <c r="AA5" i="14"/>
  <c r="AB5"/>
  <c r="AA5" i="63" s="1"/>
  <c r="AC5" i="14"/>
  <c r="X6"/>
  <c r="Y6"/>
  <c r="Z6"/>
  <c r="AA6" i="62" s="1"/>
  <c r="AA6" i="14"/>
  <c r="AB6"/>
  <c r="AC6"/>
  <c r="X7"/>
  <c r="Y7"/>
  <c r="Z7"/>
  <c r="AA7" i="62" s="1"/>
  <c r="AA7" i="14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A12" i="63" s="1"/>
  <c r="AC12" i="14"/>
  <c r="X13"/>
  <c r="Y13"/>
  <c r="Z13"/>
  <c r="AA13" i="62" s="1"/>
  <c r="AA13" i="14"/>
  <c r="AB13"/>
  <c r="AA13" i="63" s="1"/>
  <c r="AC13" i="14"/>
  <c r="X14"/>
  <c r="Y14"/>
  <c r="Z14"/>
  <c r="AA14" i="62" s="1"/>
  <c r="AA14" i="14"/>
  <c r="AB14"/>
  <c r="AC14"/>
  <c r="X15"/>
  <c r="Y15"/>
  <c r="Z15"/>
  <c r="AA15" i="62" s="1"/>
  <c r="AA15" i="14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A20" i="63" s="1"/>
  <c r="AC20" i="14"/>
  <c r="X21"/>
  <c r="Y21"/>
  <c r="Z21"/>
  <c r="AA21" i="62" s="1"/>
  <c r="AA21" i="14"/>
  <c r="AB21"/>
  <c r="AA21" i="63" s="1"/>
  <c r="AC21" i="14"/>
  <c r="X22"/>
  <c r="Y22"/>
  <c r="Z22"/>
  <c r="AA22" i="62" s="1"/>
  <c r="AA22" i="14"/>
  <c r="AB22"/>
  <c r="AC22"/>
  <c r="X23"/>
  <c r="Y23"/>
  <c r="Z23"/>
  <c r="AA23" i="62" s="1"/>
  <c r="AA23" i="14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A28" i="63" s="1"/>
  <c r="AC28" i="14"/>
  <c r="X29"/>
  <c r="Y29"/>
  <c r="Z29"/>
  <c r="AA29" i="62" s="1"/>
  <c r="AA29" i="14"/>
  <c r="AB29"/>
  <c r="AA29" i="63" s="1"/>
  <c r="AC29" i="14"/>
  <c r="X30"/>
  <c r="Y30"/>
  <c r="Z30"/>
  <c r="AA30" i="62" s="1"/>
  <c r="AA30" i="14"/>
  <c r="AB30"/>
  <c r="AC30"/>
  <c r="X31"/>
  <c r="Y31"/>
  <c r="Z31"/>
  <c r="AA31" i="62" s="1"/>
  <c r="AA31" i="14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A36" i="63" s="1"/>
  <c r="AC36" i="14"/>
  <c r="X37"/>
  <c r="Y37"/>
  <c r="Z37"/>
  <c r="AA37" i="62" s="1"/>
  <c r="AA37" i="14"/>
  <c r="AB37"/>
  <c r="AA37" i="63" s="1"/>
  <c r="AC37" i="14"/>
  <c r="X38"/>
  <c r="Y38"/>
  <c r="Z38"/>
  <c r="AA38" i="62" s="1"/>
  <c r="AA38" i="14"/>
  <c r="AB38"/>
  <c r="AC38"/>
  <c r="X39"/>
  <c r="Y39"/>
  <c r="Z39"/>
  <c r="AA39" i="62" s="1"/>
  <c r="AA39" i="14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A44" i="63" s="1"/>
  <c r="AC44" i="14"/>
  <c r="X45"/>
  <c r="Y45"/>
  <c r="Z45"/>
  <c r="AA45" i="62" s="1"/>
  <c r="AA45" i="14"/>
  <c r="AB45"/>
  <c r="AA45" i="63" s="1"/>
  <c r="AC45" i="14"/>
  <c r="X46"/>
  <c r="Y46"/>
  <c r="Z46"/>
  <c r="AA46" i="62" s="1"/>
  <c r="AA46" i="14"/>
  <c r="AB46"/>
  <c r="AC46"/>
  <c r="X47"/>
  <c r="Y47"/>
  <c r="Z47"/>
  <c r="AA47" i="62" s="1"/>
  <c r="AA47" i="14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A52" i="63" s="1"/>
  <c r="AC52" i="14"/>
  <c r="X53"/>
  <c r="Y53"/>
  <c r="Z53"/>
  <c r="AA53" i="62" s="1"/>
  <c r="AA53" i="14"/>
  <c r="AB53"/>
  <c r="AA53" i="63" s="1"/>
  <c r="AC53" i="14"/>
  <c r="X54"/>
  <c r="Y54"/>
  <c r="Z54"/>
  <c r="AA54" i="62" s="1"/>
  <c r="AA54" i="14"/>
  <c r="AB54"/>
  <c r="AC54"/>
  <c r="X55"/>
  <c r="Y55"/>
  <c r="Z55"/>
  <c r="AA55" i="62" s="1"/>
  <c r="AA55" i="14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A60" i="63" s="1"/>
  <c r="AC60" i="14"/>
  <c r="X61"/>
  <c r="Y61"/>
  <c r="Z61"/>
  <c r="AA61" i="62" s="1"/>
  <c r="AA61" i="14"/>
  <c r="AB61"/>
  <c r="AA61" i="63" s="1"/>
  <c r="AC61" i="14"/>
  <c r="X62"/>
  <c r="Y62"/>
  <c r="Z62"/>
  <c r="AA62" i="62" s="1"/>
  <c r="AA62" i="14"/>
  <c r="AB62"/>
  <c r="AC62"/>
  <c r="X63"/>
  <c r="Y63"/>
  <c r="Z63"/>
  <c r="AA63" i="62" s="1"/>
  <c r="AA63" i="14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A68" i="63" s="1"/>
  <c r="AC68" i="14"/>
  <c r="X69"/>
  <c r="Y69"/>
  <c r="Z69"/>
  <c r="AA69" i="62" s="1"/>
  <c r="AA69" i="14"/>
  <c r="AB69"/>
  <c r="AA69" i="63" s="1"/>
  <c r="AC69" i="14"/>
  <c r="X70"/>
  <c r="Y70"/>
  <c r="Z70"/>
  <c r="AA70" i="62" s="1"/>
  <c r="AA70" i="14"/>
  <c r="AB70"/>
  <c r="AC70"/>
  <c r="X71"/>
  <c r="Y71"/>
  <c r="Z71"/>
  <c r="AA71" i="62" s="1"/>
  <c r="AA71" i="14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A76" i="63" s="1"/>
  <c r="AC76" i="14"/>
  <c r="X77"/>
  <c r="Y77"/>
  <c r="Z77"/>
  <c r="AA77" i="62" s="1"/>
  <c r="AA77" i="14"/>
  <c r="AB77"/>
  <c r="AA77" i="63" s="1"/>
  <c r="AC77" i="14"/>
  <c r="X78"/>
  <c r="Y78"/>
  <c r="Z78"/>
  <c r="AA78" i="62" s="1"/>
  <c r="AA78" i="14"/>
  <c r="AB78"/>
  <c r="AC78"/>
  <c r="X79"/>
  <c r="Y79"/>
  <c r="Z79"/>
  <c r="AA79" i="62" s="1"/>
  <c r="AA79" i="14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A84" i="63" s="1"/>
  <c r="AC84" i="14"/>
  <c r="X85"/>
  <c r="Y85"/>
  <c r="Z85"/>
  <c r="AA85" i="62" s="1"/>
  <c r="AA85" i="14"/>
  <c r="AB85"/>
  <c r="AA85" i="63" s="1"/>
  <c r="AC85" i="14"/>
  <c r="X86"/>
  <c r="Y86"/>
  <c r="Z86"/>
  <c r="AA86" i="62" s="1"/>
  <c r="AA86" i="14"/>
  <c r="AB86"/>
  <c r="AC86"/>
  <c r="X87"/>
  <c r="Y87"/>
  <c r="Z87"/>
  <c r="AA87" i="62" s="1"/>
  <c r="AA87" i="14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A90" i="63" s="1"/>
  <c r="AC90" i="14"/>
  <c r="X91"/>
  <c r="Y91"/>
  <c r="Z91"/>
  <c r="AA91"/>
  <c r="AB91"/>
  <c r="AC91"/>
  <c r="X92"/>
  <c r="Y92"/>
  <c r="Z92"/>
  <c r="AA92"/>
  <c r="AB92"/>
  <c r="AC92"/>
  <c r="X93"/>
  <c r="Y93"/>
  <c r="Z93"/>
  <c r="AA93" i="62" s="1"/>
  <c r="AA93" i="14"/>
  <c r="AB93"/>
  <c r="AC93"/>
  <c r="X94"/>
  <c r="Y94"/>
  <c r="Z94"/>
  <c r="AA94" i="62" s="1"/>
  <c r="AA94" i="14"/>
  <c r="AB94"/>
  <c r="AC94"/>
  <c r="X95"/>
  <c r="Y95"/>
  <c r="Z95"/>
  <c r="AA95" i="62" s="1"/>
  <c r="AA95" i="14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Y97"/>
  <c r="Z97"/>
  <c r="AA97"/>
  <c r="Y98"/>
  <c r="Z98"/>
  <c r="AA98"/>
  <c r="AB3"/>
  <c r="Z3"/>
  <c r="Y3"/>
  <c r="Y4" i="62"/>
  <c r="Z4"/>
  <c r="AA4"/>
  <c r="Y5"/>
  <c r="Z5"/>
  <c r="AB5"/>
  <c r="Y6"/>
  <c r="Z6"/>
  <c r="AB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B13"/>
  <c r="Y14"/>
  <c r="Z14"/>
  <c r="AB14"/>
  <c r="Y15"/>
  <c r="Z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B21"/>
  <c r="Y22"/>
  <c r="Z22"/>
  <c r="AB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B29"/>
  <c r="Y30"/>
  <c r="Z30"/>
  <c r="AB30"/>
  <c r="Y31"/>
  <c r="Z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B37"/>
  <c r="Y38"/>
  <c r="Z38"/>
  <c r="AB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B45"/>
  <c r="Y46"/>
  <c r="Z46"/>
  <c r="AB46"/>
  <c r="Y47"/>
  <c r="Z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B53"/>
  <c r="Y54"/>
  <c r="Z54"/>
  <c r="AB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B61"/>
  <c r="Y62"/>
  <c r="Z62"/>
  <c r="AB62"/>
  <c r="Y63"/>
  <c r="Z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B69"/>
  <c r="Y70"/>
  <c r="Z70"/>
  <c r="AB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B77"/>
  <c r="Y78"/>
  <c r="Z78"/>
  <c r="AB78"/>
  <c r="Y79"/>
  <c r="Z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B85"/>
  <c r="Y86"/>
  <c r="Z86"/>
  <c r="AB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B93"/>
  <c r="Y94"/>
  <c r="Z94"/>
  <c r="AB94"/>
  <c r="Y95"/>
  <c r="Z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4"/>
  <c r="AB60" i="62"/>
  <c r="AB56"/>
  <c r="AB52"/>
  <c r="AB48"/>
  <c r="AB44"/>
  <c r="AB40"/>
  <c r="AB36"/>
  <c r="AB32"/>
  <c r="AB24"/>
  <c r="AB20"/>
  <c r="BM99" i="14"/>
  <c r="AO99" i="24"/>
  <c r="AB97" i="63"/>
  <c r="AB93"/>
  <c r="AB78" i="61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N19" s="1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N7" s="1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F92" s="1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U43"/>
  <c r="F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U75"/>
  <c r="N75"/>
  <c r="U74"/>
  <c r="N74"/>
  <c r="F74"/>
  <c r="U73"/>
  <c r="N73"/>
  <c r="F73"/>
  <c r="U72"/>
  <c r="F72"/>
  <c r="U71"/>
  <c r="N71"/>
  <c r="U70"/>
  <c r="N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U11"/>
  <c r="F11"/>
  <c r="U10"/>
  <c r="F10"/>
  <c r="U9"/>
  <c r="U8"/>
  <c r="U7"/>
  <c r="F7"/>
  <c r="U6"/>
  <c r="N6"/>
  <c r="F6"/>
  <c r="U5"/>
  <c r="N5"/>
  <c r="U4"/>
  <c r="F4"/>
  <c r="U3"/>
  <c r="L99"/>
  <c r="A1"/>
  <c r="F81" i="63" l="1"/>
  <c r="F79"/>
  <c r="F73"/>
  <c r="F69"/>
  <c r="F67"/>
  <c r="F51"/>
  <c r="F49"/>
  <c r="F47"/>
  <c r="F41"/>
  <c r="F37"/>
  <c r="F35"/>
  <c r="F33"/>
  <c r="F27"/>
  <c r="F44"/>
  <c r="F25"/>
  <c r="F21"/>
  <c r="F17"/>
  <c r="F90" i="57"/>
  <c r="F76" i="62"/>
  <c r="F11" i="63"/>
  <c r="F9"/>
  <c r="F5"/>
  <c r="F28" i="61"/>
  <c r="F70" i="62"/>
  <c r="F95"/>
  <c r="F87"/>
  <c r="F81"/>
  <c r="F75"/>
  <c r="F7"/>
  <c r="F77" i="63"/>
  <c r="F75"/>
  <c r="F61"/>
  <c r="F58" i="61"/>
  <c r="F63" i="63"/>
  <c r="F53"/>
  <c r="C99"/>
  <c r="F31"/>
  <c r="F15"/>
  <c r="F6"/>
  <c r="B99"/>
  <c r="F97" i="62"/>
  <c r="F65"/>
  <c r="F61"/>
  <c r="F55"/>
  <c r="F51"/>
  <c r="F49"/>
  <c r="F47"/>
  <c r="F41"/>
  <c r="F91" i="61"/>
  <c r="F89"/>
  <c r="B99"/>
  <c r="F67"/>
  <c r="B99" i="56"/>
  <c r="F83"/>
  <c r="C99" i="55"/>
  <c r="F8"/>
  <c r="F79" i="58"/>
  <c r="F71"/>
  <c r="F41"/>
  <c r="B99"/>
  <c r="F55"/>
  <c r="C99" i="57"/>
  <c r="F77"/>
  <c r="F6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N62"/>
  <c r="N66"/>
  <c r="N70"/>
  <c r="N74"/>
  <c r="O74" s="1"/>
  <c r="N78"/>
  <c r="N9"/>
  <c r="O9" s="1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O17" s="1"/>
  <c r="N26"/>
  <c r="N30"/>
  <c r="N31"/>
  <c r="N33"/>
  <c r="N42"/>
  <c r="N46"/>
  <c r="O46" s="1"/>
  <c r="N47"/>
  <c r="N49"/>
  <c r="N58"/>
  <c r="N62"/>
  <c r="N63"/>
  <c r="N66"/>
  <c r="O66" s="1"/>
  <c r="N67"/>
  <c r="N70"/>
  <c r="O70" s="1"/>
  <c r="N71"/>
  <c r="N74"/>
  <c r="O74" s="1"/>
  <c r="N75"/>
  <c r="N78"/>
  <c r="N79"/>
  <c r="N82"/>
  <c r="O82" s="1"/>
  <c r="N83"/>
  <c r="N86"/>
  <c r="O86" s="1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O52" s="1"/>
  <c r="N55"/>
  <c r="N56"/>
  <c r="O56" s="1"/>
  <c r="N59"/>
  <c r="O59" s="1"/>
  <c r="N60"/>
  <c r="O60" s="1"/>
  <c r="N63"/>
  <c r="N64"/>
  <c r="N67"/>
  <c r="O67" s="1"/>
  <c r="N68"/>
  <c r="O68" s="1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O13"/>
  <c r="V48"/>
  <c r="O48"/>
  <c r="V56"/>
  <c r="V4"/>
  <c r="V9"/>
  <c r="V32"/>
  <c r="O32"/>
  <c r="V47"/>
  <c r="V59"/>
  <c r="V16"/>
  <c r="O16"/>
  <c r="V24"/>
  <c r="V31"/>
  <c r="V43"/>
  <c r="O98"/>
  <c r="V10" i="56"/>
  <c r="O10"/>
  <c r="V19"/>
  <c r="O19"/>
  <c r="V24"/>
  <c r="V26"/>
  <c r="O26"/>
  <c r="V35"/>
  <c r="O35"/>
  <c r="V40"/>
  <c r="V51"/>
  <c r="O51"/>
  <c r="O24" i="57"/>
  <c r="N8" i="55"/>
  <c r="F9"/>
  <c r="I99"/>
  <c r="M99"/>
  <c r="G10"/>
  <c r="N12"/>
  <c r="O12" s="1"/>
  <c r="F13"/>
  <c r="V22"/>
  <c r="G26"/>
  <c r="N28"/>
  <c r="F29"/>
  <c r="O30"/>
  <c r="V38"/>
  <c r="G42"/>
  <c r="N44"/>
  <c r="O44" s="1"/>
  <c r="F45"/>
  <c r="V54"/>
  <c r="G58"/>
  <c r="N60"/>
  <c r="O60" s="1"/>
  <c r="F61"/>
  <c r="O64"/>
  <c r="O80"/>
  <c r="O92"/>
  <c r="O13" i="56"/>
  <c r="O29"/>
  <c r="O45"/>
  <c r="O65"/>
  <c r="O73"/>
  <c r="V62" i="55"/>
  <c r="V66"/>
  <c r="V74"/>
  <c r="V82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4" i="57"/>
  <c r="V12" i="55"/>
  <c r="V17"/>
  <c r="V28"/>
  <c r="V44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O78"/>
  <c r="V86"/>
  <c r="V7" i="56"/>
  <c r="O7"/>
  <c r="V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O95"/>
  <c r="J99" i="55"/>
  <c r="G6"/>
  <c r="O7"/>
  <c r="N24"/>
  <c r="O24" s="1"/>
  <c r="N40"/>
  <c r="O40" s="1"/>
  <c r="N56"/>
  <c r="O56" s="1"/>
  <c r="O71"/>
  <c r="O96"/>
  <c r="V54" i="58"/>
  <c r="V67" i="55"/>
  <c r="V71"/>
  <c r="V75"/>
  <c r="V79"/>
  <c r="V60" i="56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62"/>
  <c r="V65"/>
  <c r="V78"/>
  <c r="N3" i="56"/>
  <c r="G88" i="57"/>
  <c r="N90"/>
  <c r="F91"/>
  <c r="K99" i="58"/>
  <c r="U99"/>
  <c r="F9"/>
  <c r="F17"/>
  <c r="V26"/>
  <c r="O26"/>
  <c r="O42"/>
  <c r="V58"/>
  <c r="V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5" l="1"/>
  <c r="O95"/>
  <c r="O44" i="57"/>
  <c r="O28" i="55"/>
  <c r="O87" i="56"/>
  <c r="O79"/>
  <c r="O71"/>
  <c r="O63"/>
  <c r="O55"/>
  <c r="O40"/>
  <c r="O24"/>
  <c r="O4" i="55"/>
  <c r="O3"/>
  <c r="O17" i="58"/>
  <c r="O30"/>
  <c r="O81"/>
  <c r="O41"/>
  <c r="O25"/>
  <c r="O87" i="55"/>
  <c r="O63"/>
  <c r="O48" i="57"/>
  <c r="O64"/>
  <c r="O97" i="58"/>
  <c r="O65"/>
  <c r="O11" i="57"/>
  <c r="O58" i="56"/>
  <c r="O42"/>
  <c r="O9" i="58"/>
  <c r="O98" i="56"/>
  <c r="V42"/>
  <c r="E99" i="55"/>
  <c r="O90"/>
  <c r="E99" i="56"/>
  <c r="G8"/>
  <c r="V8" s="1"/>
  <c r="G4"/>
  <c r="V4" s="1"/>
  <c r="O94"/>
  <c r="O92"/>
  <c r="O90"/>
  <c r="O64"/>
  <c r="O25"/>
  <c r="O51" i="55"/>
  <c r="D99"/>
  <c r="O62"/>
  <c r="O38"/>
  <c r="O11"/>
  <c r="V77" i="58"/>
  <c r="V61"/>
  <c r="O53"/>
  <c r="V93"/>
  <c r="V66"/>
  <c r="O45"/>
  <c r="O29"/>
  <c r="G91"/>
  <c r="G75"/>
  <c r="G59"/>
  <c r="O57"/>
  <c r="G43"/>
  <c r="V37"/>
  <c r="G27"/>
  <c r="E99"/>
  <c r="G11"/>
  <c r="V11" s="1"/>
  <c r="D99"/>
  <c r="G90" i="57"/>
  <c r="V90" s="1"/>
  <c r="G25"/>
  <c r="V25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7" i="57" l="1"/>
  <c r="O4" i="56"/>
  <c r="O12"/>
  <c r="O8"/>
  <c r="O11" i="58"/>
  <c r="O61" i="57"/>
  <c r="O91" i="58"/>
  <c r="V91"/>
  <c r="V75"/>
  <c r="O75"/>
  <c r="O59"/>
  <c r="V59"/>
  <c r="V43"/>
  <c r="O43"/>
  <c r="O27"/>
  <c r="V27"/>
  <c r="O56"/>
  <c r="O90" i="57"/>
  <c r="V45"/>
  <c r="O25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G95"/>
  <c r="CV13"/>
  <c r="CO93"/>
  <c r="DA95"/>
  <c r="BY66"/>
  <c r="DB95"/>
  <c r="DB67"/>
  <c r="DB63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I58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AY44"/>
  <c r="DG44" s="1"/>
  <c r="C44" i="40" s="1"/>
  <c r="AY53" i="54"/>
  <c r="CE53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AY64" i="54"/>
  <c r="AY68"/>
  <c r="DG68" s="1"/>
  <c r="C68" i="40" s="1"/>
  <c r="AY71" i="54"/>
  <c r="DG71" s="1"/>
  <c r="C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I9" i="54" l="1"/>
  <c r="DD53"/>
  <c r="DD26"/>
  <c r="DD87"/>
  <c r="DD71"/>
  <c r="DD55"/>
  <c r="CP95"/>
  <c r="CP34"/>
  <c r="CP22"/>
  <c r="CP87"/>
  <c r="CP44"/>
  <c r="CP35"/>
  <c r="CI36"/>
  <c r="CI68"/>
  <c r="CI17"/>
  <c r="DK5"/>
  <c r="CB61"/>
  <c r="CB30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C99" i="40"/>
  <c r="G99" s="1"/>
  <c r="G34"/>
  <c r="AE99" i="29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T16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N21" i="24" s="1"/>
  <c r="W21" i="53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N44" i="27" s="1"/>
  <c r="T44" i="53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O65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N78" i="26" s="1"/>
  <c r="O78" i="53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<sst xmlns="http://schemas.openxmlformats.org/spreadsheetml/2006/main" count="8030" uniqueCount="533">
  <si>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</si>
  <si>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</si>
  <si>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</si>
  <si>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</si>
  <si>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</si>
  <si>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</si>
  <si>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</si>
  <si>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</si>
  <si>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</si>
  <si>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</si>
  <si>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</si>
  <si>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</si>
  <si>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</si>
  <si>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</si>
  <si>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</si>
  <si>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</si>
  <si>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</si>
  <si>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</si>
  <si>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</si>
  <si>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</si>
  <si>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</si>
  <si>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</si>
  <si>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</si>
  <si>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</si>
  <si>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</si>
  <si>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</si>
  <si>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</si>
  <si>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</si>
  <si>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</si>
  <si>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</si>
  <si>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</si>
  <si>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</si>
  <si>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</si>
  <si>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</si>
  <si>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</si>
  <si>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</si>
  <si>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</si>
  <si>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</si>
  <si>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</si>
  <si>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</si>
  <si>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</si>
  <si>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</si>
  <si>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</si>
  <si>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</si>
  <si>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</si>
  <si>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</si>
  <si>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</si>
  <si>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</si>
  <si>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</si>
  <si>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</si>
  <si>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</si>
  <si>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</si>
  <si>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</si>
  <si>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</si>
  <si>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</si>
  <si>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</si>
  <si>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</si>
  <si>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</si>
  <si>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</si>
  <si>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</si>
  <si>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</si>
  <si>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</si>
  <si>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</si>
  <si>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</si>
  <si>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</si>
  <si>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</si>
  <si>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</si>
  <si>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</si>
  <si>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</si>
  <si>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</si>
  <si>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</si>
  <si>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</si>
  <si>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</si>
  <si>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</si>
  <si>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</si>
  <si>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</si>
  <si>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</si>
  <si>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</si>
  <si>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</si>
  <si>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</si>
  <si>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</si>
  <si>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</si>
  <si>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</si>
  <si>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</si>
  <si>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</si>
  <si>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</si>
  <si>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</si>
  <si>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</si>
  <si>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</si>
  <si>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</si>
  <si>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</si>
  <si>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</si>
  <si>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</si>
  <si>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</si>
  <si>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</si>
  <si>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</si>
  <si>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</si>
  <si>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</si>
  <si>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</si>
  <si>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</si>
  <si>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</si>
  <si>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</si>
  <si>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</si>
  <si>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</si>
  <si>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</si>
  <si>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</si>
  <si>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</si>
  <si>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</si>
  <si>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</si>
  <si>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</si>
  <si>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</si>
  <si>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</si>
  <si>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</si>
  <si>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</si>
  <si>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</si>
  <si>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</si>
  <si>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</si>
  <si>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</si>
  <si>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</si>
  <si>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</si>
  <si>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</si>
  <si>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</si>
  <si>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</si>
  <si>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</si>
  <si>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</si>
  <si>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</si>
  <si>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</si>
  <si>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</si>
  <si>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</si>
  <si>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</si>
  <si>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</si>
  <si>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</si>
  <si>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</si>
  <si>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</si>
  <si>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</si>
  <si>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</si>
  <si>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</si>
  <si>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</si>
  <si>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</si>
  <si>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</si>
  <si>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</si>
  <si>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</si>
  <si>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</si>
  <si>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</si>
  <si>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</si>
  <si>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</si>
  <si>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</si>
  <si>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</si>
  <si>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</si>
  <si>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</si>
  <si>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</si>
  <si>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</si>
  <si>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</si>
  <si>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</si>
  <si>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</si>
  <si>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</si>
  <si>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</si>
  <si>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</si>
  <si>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</si>
  <si>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</si>
  <si>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</si>
  <si>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</si>
  <si>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</si>
  <si>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</si>
  <si>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</si>
  <si>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</si>
  <si>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</si>
  <si>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</si>
  <si>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</si>
  <si>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</si>
  <si>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</si>
  <si>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</si>
  <si>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</si>
  <si>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</si>
  <si>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</si>
  <si>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</si>
  <si>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</si>
  <si>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</si>
  <si>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</si>
  <si>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</si>
  <si>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</si>
  <si>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</si>
  <si>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</si>
  <si>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</si>
  <si>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</si>
  <si>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</si>
  <si>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</si>
  <si>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</si>
  <si>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</si>
  <si>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</si>
  <si>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</si>
  <si>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</si>
  <si>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</si>
  <si>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</si>
  <si>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</si>
  <si>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</si>
  <si>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</si>
  <si>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</si>
  <si>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</si>
  <si>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</si>
  <si>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</si>
  <si>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</si>
  <si>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</si>
  <si>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</si>
  <si>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</si>
  <si>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</si>
  <si>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</si>
  <si>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</si>
  <si>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</si>
  <si>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</si>
  <si>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</si>
  <si>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</si>
  <si>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</si>
  <si>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</si>
  <si>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</si>
  <si>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</si>
  <si>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</si>
  <si>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</si>
  <si>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</si>
  <si>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</si>
  <si>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</si>
  <si>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</si>
  <si>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</si>
  <si>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</si>
  <si>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</si>
  <si>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</si>
  <si>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</si>
  <si>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</si>
  <si>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</si>
  <si>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</si>
  <si>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</si>
  <si>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</si>
  <si>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</si>
  <si>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</si>
  <si>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</si>
  <si>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</si>
  <si>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</si>
  <si>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</si>
  <si>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</si>
  <si>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</si>
  <si>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</si>
  <si>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</si>
  <si>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</si>
  <si>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</si>
  <si>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</si>
  <si>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</si>
  <si>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</si>
  <si>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</si>
  <si>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</si>
  <si>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</si>
  <si>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</si>
  <si>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</si>
  <si>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</si>
  <si>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</si>
  <si>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</si>
  <si>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</si>
  <si>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</si>
  <si>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</si>
  <si>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</si>
  <si>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</si>
  <si>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</si>
  <si>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</si>
  <si>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</si>
  <si>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</si>
  <si>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</si>
  <si>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</si>
  <si>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</si>
  <si>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</si>
  <si>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</si>
  <si>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</si>
  <si>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</si>
  <si>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</si>
  <si>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</si>
  <si>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</si>
  <si>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</si>
  <si>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</si>
  <si>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</si>
  <si>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</si>
  <si>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</si>
  <si>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</si>
  <si>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</si>
  <si>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</si>
  <si>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</si>
  <si>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</si>
  <si>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</si>
  <si>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</si>
  <si>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</si>
  <si>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</si>
  <si>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</si>
  <si>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</si>
  <si>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</si>
  <si>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</si>
  <si>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</si>
  <si>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</si>
  <si>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</si>
  <si>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</si>
  <si>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</si>
  <si>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</si>
  <si>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</si>
  <si>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</si>
  <si>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</si>
  <si>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</si>
  <si>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</si>
  <si>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</si>
  <si>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</si>
  <si>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</si>
  <si>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</si>
  <si>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</si>
  <si>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</si>
  <si>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</si>
  <si>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</si>
  <si>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</si>
  <si>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</si>
  <si>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</si>
  <si>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</si>
  <si>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</si>
  <si>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</si>
  <si>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</si>
  <si>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</si>
  <si>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</si>
  <si>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</si>
  <si>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</si>
  <si>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</si>
  <si>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</si>
  <si>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</si>
  <si>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</si>
  <si>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</si>
  <si>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</si>
  <si>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</si>
  <si>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</si>
  <si>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</si>
  <si>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</si>
  <si>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</si>
  <si>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</si>
  <si>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</si>
  <si>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</si>
  <si>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</si>
  <si>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</si>
  <si>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</si>
  <si>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</si>
  <si>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</si>
  <si>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</si>
  <si>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</si>
  <si>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</si>
  <si>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</si>
  <si>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</si>
  <si>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</si>
  <si>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</si>
  <si>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</si>
  <si>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</si>
  <si>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</si>
  <si>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</si>
  <si>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</si>
  <si>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</si>
  <si>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</si>
  <si>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</si>
  <si>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</si>
  <si>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</si>
  <si>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</si>
  <si>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</si>
  <si>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</si>
  <si>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</si>
  <si>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</si>
  <si>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</si>
  <si>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</si>
  <si>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</si>
  <si>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</si>
  <si>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</si>
  <si>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</si>
  <si>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</si>
  <si>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</si>
  <si>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</si>
  <si>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</si>
  <si>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</si>
  <si>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</si>
  <si>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</si>
  <si>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</si>
  <si>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</si>
  <si>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</si>
  <si>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</si>
  <si>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</si>
  <si>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</si>
  <si>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</si>
  <si>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</si>
  <si>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</si>
  <si>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</si>
  <si>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</si>
  <si>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</si>
  <si>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</si>
  <si>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</si>
  <si>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</si>
  <si>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</si>
  <si>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</si>
  <si>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</si>
  <si>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</si>
  <si>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</si>
  <si>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</si>
  <si>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</si>
  <si>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</si>
  <si>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</si>
  <si>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</si>
  <si>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</si>
  <si>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</si>
  <si>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</si>
  <si>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</si>
  <si>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</si>
  <si>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</si>
  <si>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</si>
  <si>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</si>
  <si>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</si>
  <si>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</si>
  <si>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</si>
  <si>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</si>
  <si>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</si>
  <si>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</si>
  <si>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</si>
  <si>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</si>
  <si>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</si>
  <si>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</si>
  <si>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</si>
  <si>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</si>
  <si>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</si>
  <si>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</si>
  <si>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</si>
  <si>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</si>
  <si>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</si>
  <si>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</si>
  <si>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</si>
  <si>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</si>
  <si>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</si>
  <si>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</si>
  <si>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</si>
  <si>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</si>
  <si>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</si>
  <si>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</si>
  <si>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</si>
  <si>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</si>
  <si>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</si>
  <si>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</si>
  <si>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</si>
  <si>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</si>
  <si>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</si>
  <si>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</si>
  <si>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</si>
  <si>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</si>
  <si>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</si>
  <si>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</si>
  <si>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</si>
  <si>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</si>
  <si>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</si>
  <si>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</si>
  <si>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</si>
  <si>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59IS2022/10/06</t>
  </si>
  <si>
    <t>BRBCL(ER-24)</t>
  </si>
  <si>
    <t>FSTPP I &amp; II(ER-24)</t>
  </si>
  <si>
    <t>KGSU1AND2(SR-52)</t>
  </si>
  <si>
    <t>KGSU3AND4(SR-52)</t>
  </si>
  <si>
    <t>KHSTPP-II(ER-24)</t>
  </si>
  <si>
    <t>KKNP(SR-52)</t>
  </si>
  <si>
    <t>KUDGI(SR-52)</t>
  </si>
  <si>
    <t>MAPS(SR-52)</t>
  </si>
  <si>
    <t>NLCEXP(SR-52)</t>
  </si>
  <si>
    <t>NLCIIST1(SR-52)</t>
  </si>
  <si>
    <t>NLCIIST2(SR-52)</t>
  </si>
  <si>
    <t>NLCTS2EXP(SR-52)</t>
  </si>
  <si>
    <t>NNTPP(SR-52)</t>
  </si>
  <si>
    <t>NTPL(SR-52)</t>
  </si>
  <si>
    <t>RSTPSU1TO6(SR-52)</t>
  </si>
  <si>
    <t>RSTPSU7(SR-52)</t>
  </si>
  <si>
    <t>SASAN(WR-36)</t>
  </si>
  <si>
    <t>SIMHST2(SR-52)</t>
  </si>
  <si>
    <t>TALA(ER-24)</t>
  </si>
  <si>
    <t>TALST2(SR-52)</t>
  </si>
  <si>
    <t>VALLURNTECL(SR-52)</t>
  </si>
  <si>
    <t>CHANJUII</t>
  </si>
  <si>
    <t>GBHHPL</t>
  </si>
  <si>
    <t>GEE_HP</t>
  </si>
  <si>
    <t>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</si>
  <si>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</si>
  <si>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</si>
  <si>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</si>
  <si>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</si>
  <si>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</si>
  <si>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</si>
  <si>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</si>
  <si>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</si>
  <si>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MSEB_Beneficiary</t>
  </si>
  <si>
    <t>TS1PL_BKN</t>
  </si>
  <si>
    <t>East_Delhi_Waste_Processing_Company_Limited_(EDWPCL)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</si>
  <si>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</si>
  <si>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</si>
  <si>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</si>
  <si>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</si>
  <si>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</si>
  <si>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</si>
  <si>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</si>
  <si>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</si>
  <si>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</si>
  <si>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</si>
  <si>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</si>
  <si>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</si>
  <si>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</si>
  <si>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</si>
  <si>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</si>
  <si>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</si>
  <si>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</si>
  <si>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</si>
  <si>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</si>
  <si>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JHAJJAR(NR-91)</t>
  </si>
  <si>
    <t>KOTESHWR(NR-91)</t>
  </si>
  <si>
    <t>NAPP(NR-91)</t>
  </si>
  <si>
    <t>NJPC(NR-91)</t>
  </si>
  <si>
    <t>PARBATI3(NR-91)</t>
  </si>
  <si>
    <t>RAPPB(NR-91)</t>
  </si>
  <si>
    <t>RAPPC(NR-91)</t>
  </si>
  <si>
    <t>RIHAND1(NR-91)</t>
  </si>
  <si>
    <t>RIHAND2(NR-91)</t>
  </si>
  <si>
    <t>RIHAND3(NR-91)</t>
  </si>
  <si>
    <t>SALAL(NR-91)</t>
  </si>
  <si>
    <t>SEWA2(NR-91)</t>
  </si>
  <si>
    <t>SINGRAULI(NR-91)</t>
  </si>
  <si>
    <t>SINGRAULI_HYDRO(NR-91)</t>
  </si>
  <si>
    <t>TANAKPUR(NR-91)</t>
  </si>
  <si>
    <t>TEHRI(NR-91)</t>
  </si>
  <si>
    <t>UNCHAHAR1(NR-91)</t>
  </si>
  <si>
    <t>UNCHAHAR2(NR-91)</t>
  </si>
  <si>
    <t>UNCHAHAR3(NR-91)</t>
  </si>
  <si>
    <t>UNCHAHAR4(NR-91)</t>
  </si>
  <si>
    <t>URI2(NR-91)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</si>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</sst>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27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27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27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27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27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27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27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27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27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27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27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27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27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27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27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27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27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27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27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27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27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27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27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27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27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27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27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27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27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27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27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27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27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27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27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27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57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57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30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30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29.97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0.47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30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30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0.47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30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30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30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30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30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30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33.53</v>
          </cell>
          <cell r="I80">
            <v>0.33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276.44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276.44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276.44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276.44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276.44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276.44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272.56599999999997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275.83999999999997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294.024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294.024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294.024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294.024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294.024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301.55700000000002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271.82400000000001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271.82400000000001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271.82400000000001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271.82400000000001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271.82400000000001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271.82400000000001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271.82400000000001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271.82400000000001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291.42399999999998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291.42399999999998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291.42399999999998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291.42399999999998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291.42399999999998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291.42399999999998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B2" sqref="B2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368.15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44840</v>
      </c>
      <c r="Z3" s="37">
        <f>S3</f>
        <v>44840</v>
      </c>
      <c r="AE3" s="36"/>
      <c r="AH3" s="38">
        <f>AV4</f>
        <v>44840</v>
      </c>
    </row>
    <row r="4" spans="1:48" ht="15.75" thickBot="1">
      <c r="A4" s="37">
        <f>frq!A1</f>
        <v>44840</v>
      </c>
      <c r="L4" s="37">
        <f>frq!A1</f>
        <v>44840</v>
      </c>
      <c r="P4" s="37">
        <f>frq!A1</f>
        <v>44840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6.9110000000000005E-2</v>
      </c>
      <c r="H6" s="54">
        <f>(BAWANA!U3+BAWANA!V3)/4000</f>
        <v>0</v>
      </c>
      <c r="I6" s="54"/>
      <c r="J6" s="54">
        <f>G6+H6+I6</f>
        <v>6.9110000000000005E-2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7.2960000000000003</v>
      </c>
      <c r="AF6" s="56">
        <f>'MSW BWN'!C3</f>
        <v>7.2960000000000003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6.9110000000000005E-2</v>
      </c>
      <c r="H7" s="54">
        <f>(BAWANA!U4+BAWANA!V4)/4000</f>
        <v>0</v>
      </c>
      <c r="I7" s="54"/>
      <c r="J7" s="54">
        <f t="shared" ref="J7:J70" si="3">G7+H7+I7</f>
        <v>6.9110000000000005E-2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6.5279999999999996</v>
      </c>
      <c r="AF7" s="56">
        <f>'MSW BWN'!C4</f>
        <v>6.5279999999999996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6.9110000000000005E-2</v>
      </c>
      <c r="H8" s="54">
        <f>(BAWANA!U5+BAWANA!V5)/4000</f>
        <v>0</v>
      </c>
      <c r="I8" s="54"/>
      <c r="J8" s="54">
        <f t="shared" si="3"/>
        <v>6.9110000000000005E-2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7.1040000000000001</v>
      </c>
      <c r="AF8" s="56">
        <f>'MSW BWN'!C5</f>
        <v>7.1040000000000001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6.9110000000000005E-2</v>
      </c>
      <c r="H9" s="54">
        <f>(BAWANA!U6+BAWANA!V6)/4000</f>
        <v>0</v>
      </c>
      <c r="I9" s="54"/>
      <c r="J9" s="54">
        <f t="shared" si="3"/>
        <v>6.9110000000000005E-2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7.4480000000000004</v>
      </c>
      <c r="AF9" s="56">
        <f>'MSW BWN'!C6</f>
        <v>7.4480000000000004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6.9110000000000005E-2</v>
      </c>
      <c r="H10" s="54">
        <f>(BAWANA!U7+BAWANA!V7)/4000</f>
        <v>0</v>
      </c>
      <c r="I10" s="54"/>
      <c r="J10" s="54">
        <f t="shared" si="3"/>
        <v>6.9110000000000005E-2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6.5279999999999996</v>
      </c>
      <c r="AF10" s="56">
        <f>'MSW BWN'!C7</f>
        <v>6.5279999999999996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6.9110000000000005E-2</v>
      </c>
      <c r="H11" s="54">
        <f>(BAWANA!U8+BAWANA!V8)/4000</f>
        <v>0</v>
      </c>
      <c r="I11" s="54"/>
      <c r="J11" s="54">
        <f t="shared" si="3"/>
        <v>6.9110000000000005E-2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6.76</v>
      </c>
      <c r="AF11" s="56">
        <f>'MSW BWN'!C8</f>
        <v>6.76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7.18</v>
      </c>
      <c r="AF12" s="56">
        <f>'MSW BWN'!C9</f>
        <v>7.18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7.4320000000000004</v>
      </c>
      <c r="AF13" s="56">
        <f>'MSW BWN'!C10</f>
        <v>7.4320000000000004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8.2360000000000007</v>
      </c>
      <c r="AF14" s="56">
        <f>'MSW BWN'!C11</f>
        <v>8.2360000000000007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8.3320000000000007</v>
      </c>
      <c r="AF15" s="56">
        <f>'MSW BWN'!C12</f>
        <v>8.3320000000000007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8.4480000000000004</v>
      </c>
      <c r="AF16" s="56">
        <f>'MSW BWN'!C13</f>
        <v>8.4480000000000004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8.16</v>
      </c>
      <c r="AF17" s="56">
        <f>'MSW BWN'!C14</f>
        <v>8.16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7.7</v>
      </c>
      <c r="AF18" s="56">
        <f>'MSW BWN'!C15</f>
        <v>7.7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8.3719999999999999</v>
      </c>
      <c r="AF19" s="56">
        <f>'MSW BWN'!C16</f>
        <v>8.3719999999999999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7.66</v>
      </c>
      <c r="AF20" s="56">
        <f>'MSW BWN'!C17</f>
        <v>7.66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7.68</v>
      </c>
      <c r="AF21" s="56">
        <f>'MSW BWN'!C18</f>
        <v>7.68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7.9480000000000004</v>
      </c>
      <c r="AF22" s="56">
        <f>'MSW BWN'!C19</f>
        <v>7.9480000000000004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8.6199999999999992</v>
      </c>
      <c r="AF23" s="56">
        <f>'MSW BWN'!C20</f>
        <v>8.6199999999999992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8.2959999999999994</v>
      </c>
      <c r="AF24" s="56">
        <f>'MSW BWN'!C21</f>
        <v>8.2959999999999994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8.3520000000000003</v>
      </c>
      <c r="AF25" s="56">
        <f>'MSW BWN'!C22</f>
        <v>8.3520000000000003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8.0839999999999996</v>
      </c>
      <c r="AF26" s="56">
        <f>'MSW BWN'!C23</f>
        <v>8.0839999999999996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7.3520000000000003</v>
      </c>
      <c r="AF27" s="56">
        <f>'MSW BWN'!C24</f>
        <v>7.3520000000000003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7.0640000000000001</v>
      </c>
      <c r="AF28" s="56">
        <f>'MSW BWN'!C25</f>
        <v>7.0640000000000001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7.5640000000000001</v>
      </c>
      <c r="AF29" s="56">
        <f>'MSW BWN'!C26</f>
        <v>7.5640000000000001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7.24</v>
      </c>
      <c r="AF30" s="56">
        <f>'MSW BWN'!C27</f>
        <v>7.24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7.66</v>
      </c>
      <c r="AF31" s="56">
        <f>'MSW BWN'!C28</f>
        <v>7.66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7.7</v>
      </c>
      <c r="AF32" s="56">
        <f>'MSW BWN'!C29</f>
        <v>7.7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7.66</v>
      </c>
      <c r="AF33" s="56">
        <f>'MSW BWN'!C30</f>
        <v>7.66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8.0440000000000005</v>
      </c>
      <c r="AF34" s="56">
        <f>'MSW BWN'!C31</f>
        <v>8.0440000000000005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7.6040000000000001</v>
      </c>
      <c r="AF35" s="56">
        <f>'MSW BWN'!C32</f>
        <v>7.6040000000000001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7.22</v>
      </c>
      <c r="AF36" s="56">
        <f>'MSW BWN'!C33</f>
        <v>7.22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6.6040000000000001</v>
      </c>
      <c r="AF37" s="56">
        <f>'MSW BWN'!C34</f>
        <v>6.6040000000000001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7.18</v>
      </c>
      <c r="AF38" s="56">
        <f>'MSW BWN'!C35</f>
        <v>7.18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7.2759999999999998</v>
      </c>
      <c r="AF39" s="56">
        <f>'MSW BWN'!C36</f>
        <v>7.2759999999999998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7.0279999999999996</v>
      </c>
      <c r="AF40" s="56">
        <f>'MSW BWN'!C37</f>
        <v>7.0279999999999996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7.048</v>
      </c>
      <c r="AF41" s="56">
        <f>'MSW BWN'!C38</f>
        <v>7.048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8.0839999999999996</v>
      </c>
      <c r="AF42" s="56">
        <f>'MSW BWN'!C39</f>
        <v>8.0839999999999996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7.64</v>
      </c>
      <c r="AF43" s="56">
        <f>'MSW BWN'!C40</f>
        <v>7.64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7.3159999999999998</v>
      </c>
      <c r="AF44" s="56">
        <f>'MSW BWN'!C41</f>
        <v>7.3159999999999998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8.0440000000000005</v>
      </c>
      <c r="AF45" s="56">
        <f>'MSW BWN'!C42</f>
        <v>8.0440000000000005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7.9279999999999999</v>
      </c>
      <c r="AF46" s="56">
        <f>'MSW BWN'!C43</f>
        <v>7.9279999999999999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7.66</v>
      </c>
      <c r="AF47" s="56">
        <f>'MSW BWN'!C44</f>
        <v>7.66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7.1440000000000001</v>
      </c>
      <c r="AF48" s="56">
        <f>'MSW BWN'!C45</f>
        <v>7.1440000000000001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7.3920000000000003</v>
      </c>
      <c r="AF49" s="56">
        <f>'MSW BWN'!C46</f>
        <v>7.3920000000000003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7.2560000000000002</v>
      </c>
      <c r="AF50" s="56">
        <f>'MSW BWN'!C47</f>
        <v>7.2560000000000002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6.8360000000000003</v>
      </c>
      <c r="AF51" s="56">
        <f>'MSW BWN'!C48</f>
        <v>6.8360000000000003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7.4880000000000004</v>
      </c>
      <c r="AF52" s="56">
        <f>'MSW BWN'!C49</f>
        <v>7.4880000000000004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11.5</v>
      </c>
      <c r="AF53" s="56">
        <f>'MSW BWN'!C50</f>
        <v>11.5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6.8141499999999994E-2</v>
      </c>
      <c r="H54" s="54">
        <f>(BAWANA!U51+BAWANA!V51)/4000</f>
        <v>0</v>
      </c>
      <c r="I54" s="54"/>
      <c r="J54" s="54">
        <f t="shared" si="3"/>
        <v>6.8141499999999994E-2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15.188000000000001</v>
      </c>
      <c r="AF54" s="56">
        <f>'MSW BWN'!C51</f>
        <v>15.188000000000001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16.088000000000001</v>
      </c>
      <c r="AF55" s="56">
        <f>'MSW BWN'!C52</f>
        <v>16.088000000000001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15.704000000000001</v>
      </c>
      <c r="AF56" s="56">
        <f>'MSW BWN'!C53</f>
        <v>15.704000000000001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15.86</v>
      </c>
      <c r="AF57" s="56">
        <f>'MSW BWN'!C54</f>
        <v>15.86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15.784000000000001</v>
      </c>
      <c r="AF58" s="56">
        <f>'MSW BWN'!C55</f>
        <v>15.784000000000001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15.34</v>
      </c>
      <c r="AF59" s="56">
        <f>'MSW BWN'!C56</f>
        <v>15.34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15.284000000000001</v>
      </c>
      <c r="AF60" s="56">
        <f>'MSW BWN'!C57</f>
        <v>15.284000000000001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15.956</v>
      </c>
      <c r="AF61" s="56">
        <f>'MSW BWN'!C58</f>
        <v>15.956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16.82</v>
      </c>
      <c r="AF62" s="56">
        <f>'MSW BWN'!C59</f>
        <v>16.82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17.108000000000001</v>
      </c>
      <c r="AF63" s="56">
        <f>'MSW BWN'!C60</f>
        <v>17.108000000000001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6.8959999999999994E-2</v>
      </c>
      <c r="H64" s="54">
        <f>(BAWANA!U61+BAWANA!V61)/4000</f>
        <v>0</v>
      </c>
      <c r="I64" s="54"/>
      <c r="J64" s="54">
        <f t="shared" si="3"/>
        <v>6.8959999999999994E-2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16.204000000000001</v>
      </c>
      <c r="AF64" s="56">
        <f>'MSW BWN'!C61</f>
        <v>16.204000000000001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16.416</v>
      </c>
      <c r="AF65" s="56">
        <f>'MSW BWN'!C62</f>
        <v>16.416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16.952000000000002</v>
      </c>
      <c r="AF66" s="56">
        <f>'MSW BWN'!C63</f>
        <v>16.952000000000002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16.856000000000002</v>
      </c>
      <c r="AF67" s="56">
        <f>'MSW BWN'!C64</f>
        <v>16.856000000000002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16.396000000000001</v>
      </c>
      <c r="AF68" s="56">
        <f>'MSW BWN'!C65</f>
        <v>16.396000000000001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16.36</v>
      </c>
      <c r="AF69" s="56">
        <f>'MSW BWN'!C66</f>
        <v>16.36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16.032</v>
      </c>
      <c r="AF70" s="56">
        <f>'MSW BWN'!C67</f>
        <v>16.032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15.84</v>
      </c>
      <c r="AF71" s="56">
        <f>'MSW BWN'!C68</f>
        <v>15.84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16.588000000000001</v>
      </c>
      <c r="AF72" s="56">
        <f>'MSW BWN'!C69</f>
        <v>16.588000000000001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15.112</v>
      </c>
      <c r="AF73" s="56">
        <f>'MSW BWN'!C70</f>
        <v>15.112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7.3506000000000002E-2</v>
      </c>
      <c r="H74" s="54">
        <f>(BAWANA!U71+BAWANA!V71)/4000</f>
        <v>0</v>
      </c>
      <c r="I74" s="54"/>
      <c r="J74" s="54">
        <f t="shared" si="9"/>
        <v>7.3506000000000002E-2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16.012</v>
      </c>
      <c r="AF74" s="56">
        <f>'MSW BWN'!C71</f>
        <v>16.012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7.3506000000000002E-2</v>
      </c>
      <c r="H75" s="54">
        <f>(BAWANA!U72+BAWANA!V72)/4000</f>
        <v>0</v>
      </c>
      <c r="I75" s="54"/>
      <c r="J75" s="54">
        <f t="shared" si="9"/>
        <v>7.3506000000000002E-2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16.263999999999999</v>
      </c>
      <c r="AF75" s="56">
        <f>'MSW BWN'!C72</f>
        <v>16.263999999999999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7.3506000000000002E-2</v>
      </c>
      <c r="H76" s="54">
        <f>(BAWANA!U73+BAWANA!V73)/4000</f>
        <v>0</v>
      </c>
      <c r="I76" s="54"/>
      <c r="J76" s="54">
        <f t="shared" si="9"/>
        <v>7.3506000000000002E-2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16.952000000000002</v>
      </c>
      <c r="AF76" s="56">
        <f>'MSW BWN'!C73</f>
        <v>16.952000000000002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7.3506000000000002E-2</v>
      </c>
      <c r="H77" s="54">
        <f>(BAWANA!U74+BAWANA!V74)/4000</f>
        <v>0</v>
      </c>
      <c r="I77" s="54"/>
      <c r="J77" s="54">
        <f t="shared" si="9"/>
        <v>7.3506000000000002E-2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16.8</v>
      </c>
      <c r="AF77" s="56">
        <f>'MSW BWN'!C74</f>
        <v>16.8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7.3506000000000002E-2</v>
      </c>
      <c r="H78" s="54">
        <f>(BAWANA!U75+BAWANA!V75)/4000</f>
        <v>0</v>
      </c>
      <c r="I78" s="54"/>
      <c r="J78" s="54">
        <f t="shared" si="9"/>
        <v>7.3506000000000002E-2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16.744</v>
      </c>
      <c r="AF78" s="56">
        <f>'MSW BWN'!C75</f>
        <v>16.744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16.472000000000001</v>
      </c>
      <c r="AF79" s="56">
        <f>'MSW BWN'!C76</f>
        <v>16.472000000000001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17.28</v>
      </c>
      <c r="AF80" s="56">
        <f>'MSW BWN'!C77</f>
        <v>17.28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7.5389250000000005E-2</v>
      </c>
      <c r="H81" s="54">
        <f>(BAWANA!U78+BAWANA!V78)/4000</f>
        <v>0</v>
      </c>
      <c r="I81" s="54"/>
      <c r="J81" s="54">
        <f t="shared" si="9"/>
        <v>7.5389250000000005E-2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17.704000000000001</v>
      </c>
      <c r="AF81" s="56">
        <f>'MSW BWN'!C78</f>
        <v>17.704000000000001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7.6999999999999999E-2</v>
      </c>
      <c r="H82" s="54">
        <f>(BAWANA!U79+BAWANA!V79)/4000</f>
        <v>0</v>
      </c>
      <c r="I82" s="54"/>
      <c r="J82" s="54">
        <f t="shared" si="9"/>
        <v>7.6999999999999999E-2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17.32</v>
      </c>
      <c r="AF82" s="56">
        <f>'MSW BWN'!C79</f>
        <v>17.32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7.6999999999999999E-2</v>
      </c>
      <c r="H83" s="54">
        <f>(BAWANA!U80+BAWANA!V80)/4000</f>
        <v>0</v>
      </c>
      <c r="I83" s="54"/>
      <c r="J83" s="54">
        <f t="shared" si="9"/>
        <v>7.6999999999999999E-2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17.068000000000001</v>
      </c>
      <c r="AF83" s="56">
        <f>'MSW BWN'!C80</f>
        <v>17.068000000000001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7.6999999999999999E-2</v>
      </c>
      <c r="H84" s="54">
        <f>(BAWANA!U81+BAWANA!V81)/4000</f>
        <v>0</v>
      </c>
      <c r="I84" s="54"/>
      <c r="J84" s="54">
        <f t="shared" si="9"/>
        <v>7.6999999999999999E-2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17.431999999999999</v>
      </c>
      <c r="AF84" s="56">
        <f>'MSW BWN'!C81</f>
        <v>17.431999999999999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7.6999999999999999E-2</v>
      </c>
      <c r="H85" s="54">
        <f>(BAWANA!U82+BAWANA!V82)/4000</f>
        <v>0</v>
      </c>
      <c r="I85" s="54"/>
      <c r="J85" s="54">
        <f t="shared" si="9"/>
        <v>7.6999999999999999E-2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16.724</v>
      </c>
      <c r="AF85" s="56">
        <f>'MSW BWN'!C82</f>
        <v>16.724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16.244</v>
      </c>
      <c r="AF86" s="56">
        <f>'MSW BWN'!C83</f>
        <v>16.244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16.34</v>
      </c>
      <c r="AF87" s="56">
        <f>'MSW BWN'!C84</f>
        <v>16.34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6.7956000000000003E-2</v>
      </c>
      <c r="H88" s="54">
        <f>(BAWANA!U85+BAWANA!V85)/4000</f>
        <v>0</v>
      </c>
      <c r="I88" s="54"/>
      <c r="J88" s="54">
        <f t="shared" si="9"/>
        <v>6.7956000000000003E-2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17.643999999999998</v>
      </c>
      <c r="AF88" s="56">
        <f>'MSW BWN'!C85</f>
        <v>17.643999999999998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6.7956000000000003E-2</v>
      </c>
      <c r="H89" s="54">
        <f>(BAWANA!U86+BAWANA!V86)/4000</f>
        <v>0</v>
      </c>
      <c r="I89" s="54"/>
      <c r="J89" s="54">
        <f t="shared" si="9"/>
        <v>6.7956000000000003E-2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17.335999999999999</v>
      </c>
      <c r="AF89" s="56">
        <f>'MSW BWN'!C86</f>
        <v>17.335999999999999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6.7956000000000003E-2</v>
      </c>
      <c r="H90" s="54">
        <f>(BAWANA!U87+BAWANA!V87)/4000</f>
        <v>0</v>
      </c>
      <c r="I90" s="54"/>
      <c r="J90" s="54">
        <f t="shared" si="9"/>
        <v>6.7956000000000003E-2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17.8</v>
      </c>
      <c r="AF90" s="56">
        <f>'MSW BWN'!C87</f>
        <v>17.8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6.7956000000000003E-2</v>
      </c>
      <c r="H91" s="54">
        <f>(BAWANA!U88+BAWANA!V88)/4000</f>
        <v>0</v>
      </c>
      <c r="I91" s="54"/>
      <c r="J91" s="54">
        <f t="shared" si="9"/>
        <v>6.7956000000000003E-2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17.492000000000001</v>
      </c>
      <c r="AF91" s="56">
        <f>'MSW BWN'!C88</f>
        <v>17.492000000000001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6.7956000000000003E-2</v>
      </c>
      <c r="H92" s="54">
        <f>(BAWANA!U89+BAWANA!V89)/4000</f>
        <v>0</v>
      </c>
      <c r="I92" s="54"/>
      <c r="J92" s="54">
        <f t="shared" si="9"/>
        <v>6.7956000000000003E-2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17.623999999999999</v>
      </c>
      <c r="AF92" s="56">
        <f>'MSW BWN'!C89</f>
        <v>17.623999999999999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6.7956000000000003E-2</v>
      </c>
      <c r="H93" s="54">
        <f>(BAWANA!U90+BAWANA!V90)/4000</f>
        <v>0</v>
      </c>
      <c r="I93" s="54"/>
      <c r="J93" s="54">
        <f t="shared" si="9"/>
        <v>6.7956000000000003E-2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17.396000000000001</v>
      </c>
      <c r="AF93" s="56">
        <f>'MSW BWN'!C90</f>
        <v>17.396000000000001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6.7956000000000003E-2</v>
      </c>
      <c r="H94" s="54">
        <f>(BAWANA!U91+BAWANA!V91)/4000</f>
        <v>0</v>
      </c>
      <c r="I94" s="54"/>
      <c r="J94" s="54">
        <f t="shared" si="9"/>
        <v>6.7956000000000003E-2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16.148</v>
      </c>
      <c r="AF94" s="56">
        <f>'MSW BWN'!C91</f>
        <v>16.148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6.7956000000000003E-2</v>
      </c>
      <c r="H95" s="54">
        <f>(BAWANA!U92+BAWANA!V92)/4000</f>
        <v>0</v>
      </c>
      <c r="I95" s="54"/>
      <c r="J95" s="54">
        <f t="shared" si="9"/>
        <v>6.7956000000000003E-2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17.931999999999999</v>
      </c>
      <c r="AF95" s="56">
        <f>'MSW BWN'!C92</f>
        <v>17.931999999999999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7.285599999999999E-2</v>
      </c>
      <c r="H96" s="54">
        <f>(BAWANA!U93+BAWANA!V93)/4000</f>
        <v>0</v>
      </c>
      <c r="I96" s="54"/>
      <c r="J96" s="54">
        <f t="shared" si="9"/>
        <v>7.285599999999999E-2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17.356000000000002</v>
      </c>
      <c r="AF96" s="56">
        <f>'MSW BWN'!C93</f>
        <v>17.356000000000002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7.285599999999999E-2</v>
      </c>
      <c r="H97" s="54">
        <f>(BAWANA!U94+BAWANA!V94)/4000</f>
        <v>0</v>
      </c>
      <c r="I97" s="54"/>
      <c r="J97" s="54">
        <f t="shared" si="9"/>
        <v>7.285599999999999E-2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17.72</v>
      </c>
      <c r="AF97" s="56">
        <f>'MSW BWN'!C94</f>
        <v>17.72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7.285599999999999E-2</v>
      </c>
      <c r="H98" s="54">
        <f>(BAWANA!U95+BAWANA!V95)/4000</f>
        <v>0</v>
      </c>
      <c r="I98" s="54"/>
      <c r="J98" s="54">
        <f t="shared" si="9"/>
        <v>7.285599999999999E-2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17.335999999999999</v>
      </c>
      <c r="AF98" s="56">
        <f>'MSW BWN'!C95</f>
        <v>17.335999999999999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7.285599999999999E-2</v>
      </c>
      <c r="H99" s="54">
        <f>(BAWANA!U96+BAWANA!V96)/4000</f>
        <v>0</v>
      </c>
      <c r="I99" s="54"/>
      <c r="J99" s="54">
        <f t="shared" si="9"/>
        <v>7.285599999999999E-2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18.452000000000002</v>
      </c>
      <c r="AF99" s="56">
        <f>'MSW BWN'!C96</f>
        <v>18.452000000000002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7.285599999999999E-2</v>
      </c>
      <c r="H100" s="54">
        <f>(BAWANA!U97+BAWANA!V97)/4000</f>
        <v>0</v>
      </c>
      <c r="I100" s="54"/>
      <c r="J100" s="54">
        <f t="shared" si="9"/>
        <v>7.285599999999999E-2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17.684000000000001</v>
      </c>
      <c r="AF100" s="56">
        <f>'MSW BWN'!C97</f>
        <v>17.684000000000001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7.285599999999999E-2</v>
      </c>
      <c r="H101" s="54">
        <f>(BAWANA!U98+BAWANA!V98)/4000</f>
        <v>0</v>
      </c>
      <c r="I101" s="54"/>
      <c r="J101" s="54">
        <f t="shared" si="9"/>
        <v>7.285599999999999E-2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16.936</v>
      </c>
      <c r="AF101" s="56">
        <f>'MSW BWN'!C98</f>
        <v>16.936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6.6409647499999904</v>
      </c>
      <c r="H102" s="54">
        <f t="shared" si="14"/>
        <v>0</v>
      </c>
      <c r="I102" s="54"/>
      <c r="J102" s="54">
        <f t="shared" si="14"/>
        <v>6.6409647499999904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1168.7959999999998</v>
      </c>
      <c r="AF102" s="71">
        <f t="shared" si="16"/>
        <v>1168.7959999999998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38.69</v>
      </c>
      <c r="I3" s="95">
        <v>14.51</v>
      </c>
      <c r="J3" s="95">
        <v>0</v>
      </c>
      <c r="K3" s="95">
        <v>0</v>
      </c>
      <c r="L3" s="95">
        <v>15.48</v>
      </c>
      <c r="M3" s="114">
        <v>0</v>
      </c>
      <c r="N3" s="113">
        <v>0</v>
      </c>
      <c r="O3" s="95">
        <v>0</v>
      </c>
      <c r="P3" s="95">
        <v>-70</v>
      </c>
      <c r="Q3" s="95">
        <v>0</v>
      </c>
      <c r="R3" s="95">
        <v>0</v>
      </c>
      <c r="S3" s="114">
        <v>0</v>
      </c>
      <c r="U3" s="115">
        <v>-70</v>
      </c>
      <c r="V3" s="116">
        <v>68.680000000000007</v>
      </c>
      <c r="W3">
        <v>38.69</v>
      </c>
      <c r="X3">
        <v>14.51</v>
      </c>
      <c r="Y3">
        <v>15.48</v>
      </c>
      <c r="Z3">
        <v>0</v>
      </c>
      <c r="AA3">
        <v>0</v>
      </c>
      <c r="AB3">
        <v>-70</v>
      </c>
    </row>
    <row r="4" spans="1:28">
      <c r="B4" t="s">
        <v>263</v>
      </c>
      <c r="G4" t="s">
        <v>46</v>
      </c>
      <c r="H4" s="115">
        <v>35.79</v>
      </c>
      <c r="I4" s="88">
        <v>0</v>
      </c>
      <c r="J4" s="88">
        <v>0</v>
      </c>
      <c r="K4" s="88">
        <v>0</v>
      </c>
      <c r="L4" s="88">
        <v>15.09</v>
      </c>
      <c r="M4" s="116">
        <v>0</v>
      </c>
      <c r="N4" s="115">
        <v>0</v>
      </c>
      <c r="O4" s="88">
        <v>0</v>
      </c>
      <c r="P4" s="88">
        <v>-70</v>
      </c>
      <c r="Q4" s="88">
        <v>0</v>
      </c>
      <c r="R4" s="88">
        <v>0</v>
      </c>
      <c r="S4" s="116">
        <v>0</v>
      </c>
      <c r="U4" s="115">
        <v>-70</v>
      </c>
      <c r="V4" s="116">
        <v>50.88</v>
      </c>
      <c r="W4">
        <v>35.79</v>
      </c>
      <c r="X4">
        <v>0</v>
      </c>
      <c r="Y4">
        <v>15.09</v>
      </c>
      <c r="Z4">
        <v>0</v>
      </c>
      <c r="AA4">
        <v>0</v>
      </c>
      <c r="AB4">
        <v>-70</v>
      </c>
    </row>
    <row r="5" spans="1:28">
      <c r="G5" t="s">
        <v>47</v>
      </c>
      <c r="H5" s="115">
        <v>0</v>
      </c>
      <c r="I5" s="88">
        <v>33.86</v>
      </c>
      <c r="J5" s="88">
        <v>0</v>
      </c>
      <c r="K5" s="88">
        <v>0</v>
      </c>
      <c r="L5" s="88">
        <v>15.09</v>
      </c>
      <c r="M5" s="116">
        <v>0</v>
      </c>
      <c r="N5" s="115">
        <v>-22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-82</v>
      </c>
      <c r="V5" s="116">
        <v>48.95</v>
      </c>
      <c r="W5">
        <v>-22</v>
      </c>
      <c r="X5">
        <v>33.86</v>
      </c>
      <c r="Y5">
        <v>15.09</v>
      </c>
      <c r="Z5">
        <v>0</v>
      </c>
      <c r="AA5">
        <v>0</v>
      </c>
      <c r="AB5">
        <v>-60</v>
      </c>
    </row>
    <row r="6" spans="1:28">
      <c r="G6" t="s">
        <v>48</v>
      </c>
      <c r="H6" s="115">
        <v>0</v>
      </c>
      <c r="I6" s="88">
        <v>29.02</v>
      </c>
      <c r="J6" s="88">
        <v>0</v>
      </c>
      <c r="K6" s="88">
        <v>0</v>
      </c>
      <c r="L6" s="88">
        <v>14.8</v>
      </c>
      <c r="M6" s="116">
        <v>0</v>
      </c>
      <c r="N6" s="115">
        <v>-16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-36</v>
      </c>
      <c r="V6" s="116">
        <v>43.82</v>
      </c>
      <c r="W6">
        <v>-16</v>
      </c>
      <c r="X6">
        <v>29.02</v>
      </c>
      <c r="Y6">
        <v>14.8</v>
      </c>
      <c r="Z6">
        <v>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33.86</v>
      </c>
      <c r="L7" s="88">
        <v>20.309999999999999</v>
      </c>
      <c r="M7" s="116">
        <v>0</v>
      </c>
      <c r="N7" s="115">
        <v>-90</v>
      </c>
      <c r="O7" s="88">
        <v>0</v>
      </c>
      <c r="P7" s="88">
        <v>-25</v>
      </c>
      <c r="Q7" s="88">
        <v>0</v>
      </c>
      <c r="R7" s="88">
        <v>0</v>
      </c>
      <c r="S7" s="116">
        <v>0</v>
      </c>
      <c r="U7" s="115">
        <v>-115</v>
      </c>
      <c r="V7" s="116">
        <v>54.17</v>
      </c>
      <c r="W7">
        <v>-90</v>
      </c>
      <c r="X7">
        <v>0</v>
      </c>
      <c r="Y7">
        <v>20.309999999999999</v>
      </c>
      <c r="Z7">
        <v>33.86</v>
      </c>
      <c r="AA7">
        <v>0</v>
      </c>
      <c r="AB7">
        <v>-25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11.61</v>
      </c>
      <c r="M8" s="116">
        <v>0</v>
      </c>
      <c r="N8" s="115">
        <v>-79</v>
      </c>
      <c r="O8" s="88">
        <v>0</v>
      </c>
      <c r="P8" s="88">
        <v>-65</v>
      </c>
      <c r="Q8" s="88">
        <v>0</v>
      </c>
      <c r="R8" s="88">
        <v>0</v>
      </c>
      <c r="S8" s="116">
        <v>0</v>
      </c>
      <c r="U8" s="115">
        <v>-144</v>
      </c>
      <c r="V8" s="116">
        <v>11.61</v>
      </c>
      <c r="W8">
        <v>-79</v>
      </c>
      <c r="X8">
        <v>0</v>
      </c>
      <c r="Y8">
        <v>11.61</v>
      </c>
      <c r="Z8">
        <v>0</v>
      </c>
      <c r="AA8">
        <v>0</v>
      </c>
      <c r="AB8">
        <v>-65</v>
      </c>
    </row>
    <row r="9" spans="1:28">
      <c r="G9" t="s">
        <v>51</v>
      </c>
      <c r="H9" s="115">
        <v>0</v>
      </c>
      <c r="I9" s="88">
        <v>19.350000000000001</v>
      </c>
      <c r="J9" s="88">
        <v>0</v>
      </c>
      <c r="K9" s="88">
        <v>0</v>
      </c>
      <c r="L9" s="88">
        <v>14.12</v>
      </c>
      <c r="M9" s="116">
        <v>0</v>
      </c>
      <c r="N9" s="115">
        <v>0</v>
      </c>
      <c r="O9" s="88">
        <v>0</v>
      </c>
      <c r="P9" s="88">
        <v>-20</v>
      </c>
      <c r="Q9" s="88">
        <v>0</v>
      </c>
      <c r="R9" s="88">
        <v>0</v>
      </c>
      <c r="S9" s="116">
        <v>0</v>
      </c>
      <c r="U9" s="115">
        <v>-20</v>
      </c>
      <c r="V9" s="116">
        <v>33.47</v>
      </c>
      <c r="W9">
        <v>0</v>
      </c>
      <c r="X9">
        <v>19.350000000000001</v>
      </c>
      <c r="Y9">
        <v>14.12</v>
      </c>
      <c r="Z9">
        <v>0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19.350000000000001</v>
      </c>
      <c r="K10" s="88">
        <v>0</v>
      </c>
      <c r="L10" s="88">
        <v>14.51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33.86</v>
      </c>
      <c r="W10">
        <v>0</v>
      </c>
      <c r="X10">
        <v>0</v>
      </c>
      <c r="Y10">
        <v>14.51</v>
      </c>
      <c r="Z10">
        <v>0</v>
      </c>
      <c r="AA10">
        <v>0</v>
      </c>
      <c r="AB10">
        <v>19.350000000000001</v>
      </c>
    </row>
    <row r="11" spans="1:28">
      <c r="G11" t="s">
        <v>53</v>
      </c>
      <c r="H11" s="115">
        <v>35.79</v>
      </c>
      <c r="I11" s="88">
        <v>0</v>
      </c>
      <c r="J11" s="88">
        <v>24.18</v>
      </c>
      <c r="K11" s="88">
        <v>0</v>
      </c>
      <c r="L11" s="88">
        <v>13.54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73.510000000000005</v>
      </c>
      <c r="W11">
        <v>35.79</v>
      </c>
      <c r="X11">
        <v>0</v>
      </c>
      <c r="Y11">
        <v>13.54</v>
      </c>
      <c r="Z11">
        <v>0</v>
      </c>
      <c r="AA11">
        <v>0</v>
      </c>
      <c r="AB11">
        <v>24.18</v>
      </c>
    </row>
    <row r="12" spans="1:28">
      <c r="G12" t="s">
        <v>54</v>
      </c>
      <c r="H12" s="115">
        <v>0</v>
      </c>
      <c r="I12" s="88">
        <v>0</v>
      </c>
      <c r="J12" s="88">
        <v>24.18</v>
      </c>
      <c r="K12" s="88">
        <v>33.86</v>
      </c>
      <c r="L12" s="88">
        <v>14.51</v>
      </c>
      <c r="M12" s="116">
        <v>0</v>
      </c>
      <c r="N12" s="115">
        <v>0</v>
      </c>
      <c r="O12" s="88">
        <v>-15</v>
      </c>
      <c r="P12" s="88">
        <v>0</v>
      </c>
      <c r="Q12" s="88">
        <v>0</v>
      </c>
      <c r="R12" s="88">
        <v>0</v>
      </c>
      <c r="S12" s="116">
        <v>0</v>
      </c>
      <c r="U12" s="115">
        <v>-15</v>
      </c>
      <c r="V12" s="116">
        <v>72.55</v>
      </c>
      <c r="W12">
        <v>0</v>
      </c>
      <c r="X12">
        <v>-15</v>
      </c>
      <c r="Y12">
        <v>14.51</v>
      </c>
      <c r="Z12">
        <v>33.86</v>
      </c>
      <c r="AA12">
        <v>0</v>
      </c>
      <c r="AB12">
        <v>24.18</v>
      </c>
    </row>
    <row r="13" spans="1:28">
      <c r="G13" t="s">
        <v>55</v>
      </c>
      <c r="H13" s="115">
        <v>0</v>
      </c>
      <c r="I13" s="88">
        <v>0</v>
      </c>
      <c r="J13" s="88">
        <v>24.18</v>
      </c>
      <c r="K13" s="88">
        <v>0</v>
      </c>
      <c r="L13" s="88">
        <v>18.57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42.75</v>
      </c>
      <c r="W13">
        <v>0</v>
      </c>
      <c r="X13">
        <v>0</v>
      </c>
      <c r="Y13">
        <v>18.57</v>
      </c>
      <c r="Z13">
        <v>0</v>
      </c>
      <c r="AA13">
        <v>0</v>
      </c>
      <c r="AB13">
        <v>24.18</v>
      </c>
    </row>
    <row r="14" spans="1:28">
      <c r="G14" t="s">
        <v>56</v>
      </c>
      <c r="H14" s="115">
        <v>0</v>
      </c>
      <c r="I14" s="88">
        <v>0</v>
      </c>
      <c r="J14" s="88">
        <v>24.18</v>
      </c>
      <c r="K14" s="88">
        <v>0</v>
      </c>
      <c r="L14" s="88">
        <v>10.64</v>
      </c>
      <c r="M14" s="116">
        <v>0</v>
      </c>
      <c r="N14" s="115">
        <v>-11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-11</v>
      </c>
      <c r="V14" s="116">
        <v>34.82</v>
      </c>
      <c r="W14">
        <v>-11</v>
      </c>
      <c r="X14">
        <v>0</v>
      </c>
      <c r="Y14">
        <v>10.64</v>
      </c>
      <c r="Z14">
        <v>0</v>
      </c>
      <c r="AA14">
        <v>0</v>
      </c>
      <c r="AB14">
        <v>24.18</v>
      </c>
    </row>
    <row r="15" spans="1:28">
      <c r="G15" t="s">
        <v>57</v>
      </c>
      <c r="H15" s="115">
        <v>0</v>
      </c>
      <c r="I15" s="88">
        <v>0</v>
      </c>
      <c r="J15" s="88">
        <v>24.18</v>
      </c>
      <c r="K15" s="88">
        <v>0</v>
      </c>
      <c r="L15" s="88">
        <v>13.54</v>
      </c>
      <c r="M15" s="116">
        <v>0</v>
      </c>
      <c r="N15" s="115">
        <v>-40</v>
      </c>
      <c r="O15" s="88">
        <v>-25</v>
      </c>
      <c r="P15" s="88">
        <v>0</v>
      </c>
      <c r="Q15" s="88">
        <v>0</v>
      </c>
      <c r="R15" s="88">
        <v>0</v>
      </c>
      <c r="S15" s="116">
        <v>0</v>
      </c>
      <c r="U15" s="115">
        <v>-65</v>
      </c>
      <c r="V15" s="116">
        <v>37.72</v>
      </c>
      <c r="W15">
        <v>-40</v>
      </c>
      <c r="X15">
        <v>-25</v>
      </c>
      <c r="Y15">
        <v>13.54</v>
      </c>
      <c r="Z15">
        <v>0</v>
      </c>
      <c r="AA15">
        <v>0</v>
      </c>
      <c r="AB15">
        <v>24.18</v>
      </c>
    </row>
    <row r="16" spans="1:28">
      <c r="G16" t="s">
        <v>58</v>
      </c>
      <c r="H16" s="115">
        <v>0</v>
      </c>
      <c r="I16" s="88">
        <v>19.350000000000001</v>
      </c>
      <c r="J16" s="88">
        <v>0</v>
      </c>
      <c r="K16" s="88">
        <v>0</v>
      </c>
      <c r="L16" s="88">
        <v>13.54</v>
      </c>
      <c r="M16" s="116">
        <v>0</v>
      </c>
      <c r="N16" s="115">
        <v>-17</v>
      </c>
      <c r="O16" s="88">
        <v>0</v>
      </c>
      <c r="P16" s="88">
        <v>-60</v>
      </c>
      <c r="Q16" s="88">
        <v>0</v>
      </c>
      <c r="R16" s="88">
        <v>0</v>
      </c>
      <c r="S16" s="116">
        <v>0</v>
      </c>
      <c r="U16" s="115">
        <v>-77</v>
      </c>
      <c r="V16" s="116">
        <v>32.89</v>
      </c>
      <c r="W16">
        <v>-17</v>
      </c>
      <c r="X16">
        <v>19.350000000000001</v>
      </c>
      <c r="Y16">
        <v>13.54</v>
      </c>
      <c r="Z16">
        <v>0</v>
      </c>
      <c r="AA16">
        <v>0</v>
      </c>
      <c r="AB16">
        <v>-60</v>
      </c>
    </row>
    <row r="17" spans="7:28">
      <c r="G17" t="s">
        <v>59</v>
      </c>
      <c r="H17" s="115">
        <v>30.95</v>
      </c>
      <c r="I17" s="88">
        <v>14.51</v>
      </c>
      <c r="J17" s="88">
        <v>0</v>
      </c>
      <c r="K17" s="88">
        <v>33.86</v>
      </c>
      <c r="L17" s="88">
        <v>13.54</v>
      </c>
      <c r="M17" s="116">
        <v>0</v>
      </c>
      <c r="N17" s="115">
        <v>0</v>
      </c>
      <c r="O17" s="88">
        <v>0</v>
      </c>
      <c r="P17" s="88">
        <v>-7</v>
      </c>
      <c r="Q17" s="88">
        <v>0</v>
      </c>
      <c r="R17" s="88">
        <v>0</v>
      </c>
      <c r="S17" s="116">
        <v>0</v>
      </c>
      <c r="U17" s="115">
        <v>-7</v>
      </c>
      <c r="V17" s="116">
        <v>92.86</v>
      </c>
      <c r="W17">
        <v>30.95</v>
      </c>
      <c r="X17">
        <v>14.51</v>
      </c>
      <c r="Y17">
        <v>13.54</v>
      </c>
      <c r="Z17">
        <v>33.86</v>
      </c>
      <c r="AA17">
        <v>0</v>
      </c>
      <c r="AB17">
        <v>-7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14.51</v>
      </c>
      <c r="M18" s="116">
        <v>0</v>
      </c>
      <c r="N18" s="115">
        <v>0</v>
      </c>
      <c r="O18" s="88">
        <v>0</v>
      </c>
      <c r="P18" s="88">
        <v>-20</v>
      </c>
      <c r="Q18" s="88">
        <v>0</v>
      </c>
      <c r="R18" s="88">
        <v>0</v>
      </c>
      <c r="S18" s="116">
        <v>0</v>
      </c>
      <c r="U18" s="115">
        <v>-20</v>
      </c>
      <c r="V18" s="116">
        <v>14.51</v>
      </c>
      <c r="W18">
        <v>0</v>
      </c>
      <c r="X18">
        <v>0</v>
      </c>
      <c r="Y18">
        <v>14.51</v>
      </c>
      <c r="Z18">
        <v>0</v>
      </c>
      <c r="AA18">
        <v>0</v>
      </c>
      <c r="AB18">
        <v>-20</v>
      </c>
    </row>
    <row r="19" spans="7:28">
      <c r="G19" t="s">
        <v>61</v>
      </c>
      <c r="H19" s="115">
        <v>0</v>
      </c>
      <c r="I19" s="88">
        <v>29.02</v>
      </c>
      <c r="J19" s="88">
        <v>0</v>
      </c>
      <c r="K19" s="88">
        <v>0</v>
      </c>
      <c r="L19" s="88">
        <v>19.73</v>
      </c>
      <c r="M19" s="116">
        <v>0</v>
      </c>
      <c r="N19" s="115">
        <v>-20</v>
      </c>
      <c r="O19" s="88">
        <v>0</v>
      </c>
      <c r="P19" s="88">
        <v>-5</v>
      </c>
      <c r="Q19" s="88">
        <v>0</v>
      </c>
      <c r="R19" s="88">
        <v>0</v>
      </c>
      <c r="S19" s="116">
        <v>0</v>
      </c>
      <c r="U19" s="115">
        <v>-25</v>
      </c>
      <c r="V19" s="116">
        <v>48.75</v>
      </c>
      <c r="W19">
        <v>-20</v>
      </c>
      <c r="X19">
        <v>29.02</v>
      </c>
      <c r="Y19">
        <v>19.73</v>
      </c>
      <c r="Z19">
        <v>0</v>
      </c>
      <c r="AA19">
        <v>0</v>
      </c>
      <c r="AB19">
        <v>-5</v>
      </c>
    </row>
    <row r="20" spans="7:28">
      <c r="G20" t="s">
        <v>62</v>
      </c>
      <c r="H20" s="115">
        <v>26.12</v>
      </c>
      <c r="I20" s="88">
        <v>9.67</v>
      </c>
      <c r="J20" s="88">
        <v>0</v>
      </c>
      <c r="K20" s="88">
        <v>0</v>
      </c>
      <c r="L20" s="88">
        <v>11.61</v>
      </c>
      <c r="M20" s="116">
        <v>0</v>
      </c>
      <c r="N20" s="115">
        <v>0</v>
      </c>
      <c r="O20" s="88">
        <v>0</v>
      </c>
      <c r="P20" s="88">
        <v>-15</v>
      </c>
      <c r="Q20" s="88">
        <v>0</v>
      </c>
      <c r="R20" s="88">
        <v>0</v>
      </c>
      <c r="S20" s="116">
        <v>0</v>
      </c>
      <c r="U20" s="115">
        <v>-15</v>
      </c>
      <c r="V20" s="116">
        <v>47.4</v>
      </c>
      <c r="W20">
        <v>26.12</v>
      </c>
      <c r="X20">
        <v>9.67</v>
      </c>
      <c r="Y20">
        <v>11.61</v>
      </c>
      <c r="Z20">
        <v>0</v>
      </c>
      <c r="AA20">
        <v>0</v>
      </c>
      <c r="AB20">
        <v>-15</v>
      </c>
    </row>
    <row r="21" spans="7:28">
      <c r="G21" t="s">
        <v>63</v>
      </c>
      <c r="H21" s="115">
        <v>32.89</v>
      </c>
      <c r="I21" s="88">
        <v>0</v>
      </c>
      <c r="J21" s="88">
        <v>0</v>
      </c>
      <c r="K21" s="88">
        <v>0</v>
      </c>
      <c r="L21" s="88">
        <v>14.51</v>
      </c>
      <c r="M21" s="116">
        <v>0</v>
      </c>
      <c r="N21" s="115">
        <v>0</v>
      </c>
      <c r="O21" s="88">
        <v>-20</v>
      </c>
      <c r="P21" s="88">
        <v>-15</v>
      </c>
      <c r="Q21" s="88">
        <v>0</v>
      </c>
      <c r="R21" s="88">
        <v>0</v>
      </c>
      <c r="S21" s="116">
        <v>0</v>
      </c>
      <c r="U21" s="115">
        <v>-35</v>
      </c>
      <c r="V21" s="116">
        <v>47.4</v>
      </c>
      <c r="W21">
        <v>32.89</v>
      </c>
      <c r="X21">
        <v>-20</v>
      </c>
      <c r="Y21">
        <v>14.51</v>
      </c>
      <c r="Z21">
        <v>0</v>
      </c>
      <c r="AA21">
        <v>0</v>
      </c>
      <c r="AB21">
        <v>-15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33.86</v>
      </c>
      <c r="L22" s="88">
        <v>14.51</v>
      </c>
      <c r="M22" s="116">
        <v>0</v>
      </c>
      <c r="N22" s="115">
        <v>-9</v>
      </c>
      <c r="O22" s="88">
        <v>0</v>
      </c>
      <c r="P22" s="88">
        <v>-25</v>
      </c>
      <c r="Q22" s="88">
        <v>0</v>
      </c>
      <c r="R22" s="88">
        <v>0</v>
      </c>
      <c r="S22" s="116">
        <v>0</v>
      </c>
      <c r="U22" s="115">
        <v>-34</v>
      </c>
      <c r="V22" s="116">
        <v>48.36</v>
      </c>
      <c r="W22">
        <v>-9</v>
      </c>
      <c r="X22">
        <v>0</v>
      </c>
      <c r="Y22">
        <v>14.51</v>
      </c>
      <c r="Z22">
        <v>33.86</v>
      </c>
      <c r="AA22">
        <v>0</v>
      </c>
      <c r="AB22">
        <v>-25</v>
      </c>
    </row>
    <row r="23" spans="7:28">
      <c r="G23" t="s">
        <v>65</v>
      </c>
      <c r="H23" s="115">
        <v>22.25</v>
      </c>
      <c r="I23" s="88">
        <v>14.51</v>
      </c>
      <c r="J23" s="88">
        <v>0</v>
      </c>
      <c r="K23" s="88">
        <v>0</v>
      </c>
      <c r="L23" s="88">
        <v>13.54</v>
      </c>
      <c r="M23" s="116">
        <v>0</v>
      </c>
      <c r="N23" s="115">
        <v>0</v>
      </c>
      <c r="O23" s="88">
        <v>0</v>
      </c>
      <c r="P23" s="88">
        <v>-85</v>
      </c>
      <c r="Q23" s="88">
        <v>0</v>
      </c>
      <c r="R23" s="88">
        <v>0</v>
      </c>
      <c r="S23" s="116">
        <v>0</v>
      </c>
      <c r="U23" s="115">
        <v>-85</v>
      </c>
      <c r="V23" s="116">
        <v>50.3</v>
      </c>
      <c r="W23">
        <v>22.25</v>
      </c>
      <c r="X23">
        <v>14.51</v>
      </c>
      <c r="Y23">
        <v>13.54</v>
      </c>
      <c r="Z23">
        <v>0</v>
      </c>
      <c r="AA23">
        <v>0</v>
      </c>
      <c r="AB23">
        <v>-85</v>
      </c>
    </row>
    <row r="24" spans="7:28">
      <c r="G24" t="s">
        <v>66</v>
      </c>
      <c r="H24" s="115">
        <v>26.11</v>
      </c>
      <c r="I24" s="88">
        <v>0</v>
      </c>
      <c r="J24" s="88">
        <v>0</v>
      </c>
      <c r="K24" s="88">
        <v>0</v>
      </c>
      <c r="L24" s="88">
        <v>15.48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41.59</v>
      </c>
      <c r="W24">
        <v>26.11</v>
      </c>
      <c r="X24">
        <v>0</v>
      </c>
      <c r="Y24">
        <v>15.48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22.25</v>
      </c>
      <c r="I25" s="88">
        <v>0</v>
      </c>
      <c r="J25" s="88">
        <v>0</v>
      </c>
      <c r="K25" s="88">
        <v>0</v>
      </c>
      <c r="L25" s="88">
        <v>21.28</v>
      </c>
      <c r="M25" s="116">
        <v>0</v>
      </c>
      <c r="N25" s="115">
        <v>0</v>
      </c>
      <c r="O25" s="88">
        <v>-20</v>
      </c>
      <c r="P25" s="88">
        <v>-85</v>
      </c>
      <c r="Q25" s="88">
        <v>0</v>
      </c>
      <c r="R25" s="88">
        <v>0</v>
      </c>
      <c r="S25" s="116">
        <v>0</v>
      </c>
      <c r="U25" s="115">
        <v>-105</v>
      </c>
      <c r="V25" s="116">
        <v>43.53</v>
      </c>
      <c r="W25">
        <v>22.25</v>
      </c>
      <c r="X25">
        <v>-20</v>
      </c>
      <c r="Y25">
        <v>21.28</v>
      </c>
      <c r="Z25">
        <v>0</v>
      </c>
      <c r="AA25">
        <v>0</v>
      </c>
      <c r="AB25">
        <v>-85</v>
      </c>
    </row>
    <row r="26" spans="7:28">
      <c r="G26" t="s">
        <v>68</v>
      </c>
      <c r="H26" s="115">
        <v>28.05</v>
      </c>
      <c r="I26" s="88">
        <v>0</v>
      </c>
      <c r="J26" s="88">
        <v>0</v>
      </c>
      <c r="K26" s="88">
        <v>0</v>
      </c>
      <c r="L26" s="88">
        <v>13.54</v>
      </c>
      <c r="M26" s="116">
        <v>0</v>
      </c>
      <c r="N26" s="115">
        <v>0</v>
      </c>
      <c r="O26" s="88">
        <v>0</v>
      </c>
      <c r="P26" s="88">
        <v>-65</v>
      </c>
      <c r="Q26" s="88">
        <v>0</v>
      </c>
      <c r="R26" s="88">
        <v>0</v>
      </c>
      <c r="S26" s="116">
        <v>0</v>
      </c>
      <c r="U26" s="115">
        <v>-65</v>
      </c>
      <c r="V26" s="116">
        <v>41.59</v>
      </c>
      <c r="W26">
        <v>28.05</v>
      </c>
      <c r="X26">
        <v>0</v>
      </c>
      <c r="Y26">
        <v>13.54</v>
      </c>
      <c r="Z26">
        <v>0</v>
      </c>
      <c r="AA26">
        <v>0</v>
      </c>
      <c r="AB26">
        <v>-65</v>
      </c>
    </row>
    <row r="27" spans="7:28">
      <c r="G27" t="s">
        <v>69</v>
      </c>
      <c r="H27" s="115">
        <v>20.309999999999999</v>
      </c>
      <c r="I27" s="88">
        <v>0</v>
      </c>
      <c r="J27" s="88">
        <v>0</v>
      </c>
      <c r="K27" s="88">
        <v>38.700000000000003</v>
      </c>
      <c r="L27" s="88">
        <v>16.440000000000001</v>
      </c>
      <c r="M27" s="116">
        <v>0</v>
      </c>
      <c r="N27" s="115">
        <v>0</v>
      </c>
      <c r="O27" s="88">
        <v>-18</v>
      </c>
      <c r="P27" s="88">
        <v>-100</v>
      </c>
      <c r="Q27" s="88">
        <v>0</v>
      </c>
      <c r="R27" s="88">
        <v>0</v>
      </c>
      <c r="S27" s="116">
        <v>0</v>
      </c>
      <c r="U27" s="115">
        <v>-118</v>
      </c>
      <c r="V27" s="116">
        <v>75.45</v>
      </c>
      <c r="W27">
        <v>20.309999999999999</v>
      </c>
      <c r="X27">
        <v>-18</v>
      </c>
      <c r="Y27">
        <v>16.440000000000001</v>
      </c>
      <c r="Z27">
        <v>38.700000000000003</v>
      </c>
      <c r="AA27">
        <v>0</v>
      </c>
      <c r="AB27">
        <v>-100</v>
      </c>
    </row>
    <row r="28" spans="7:28">
      <c r="G28" t="s">
        <v>70</v>
      </c>
      <c r="H28" s="115">
        <v>40.630000000000003</v>
      </c>
      <c r="I28" s="88">
        <v>0</v>
      </c>
      <c r="J28" s="88">
        <v>0</v>
      </c>
      <c r="K28" s="88">
        <v>9.67</v>
      </c>
      <c r="L28" s="88">
        <v>16.440000000000001</v>
      </c>
      <c r="M28" s="116">
        <v>0</v>
      </c>
      <c r="N28" s="115">
        <v>0</v>
      </c>
      <c r="O28" s="88">
        <v>-5</v>
      </c>
      <c r="P28" s="88">
        <v>-50</v>
      </c>
      <c r="Q28" s="88">
        <v>0</v>
      </c>
      <c r="R28" s="88">
        <v>0</v>
      </c>
      <c r="S28" s="116">
        <v>0</v>
      </c>
      <c r="U28" s="115">
        <v>-55</v>
      </c>
      <c r="V28" s="116">
        <v>66.739999999999995</v>
      </c>
      <c r="W28">
        <v>40.630000000000003</v>
      </c>
      <c r="X28">
        <v>-5</v>
      </c>
      <c r="Y28">
        <v>16.440000000000001</v>
      </c>
      <c r="Z28">
        <v>9.67</v>
      </c>
      <c r="AA28">
        <v>0</v>
      </c>
      <c r="AB28">
        <v>-50</v>
      </c>
    </row>
    <row r="29" spans="7:28">
      <c r="G29" t="s">
        <v>71</v>
      </c>
      <c r="H29" s="115">
        <v>9.67</v>
      </c>
      <c r="I29" s="88">
        <v>0</v>
      </c>
      <c r="J29" s="88">
        <v>0</v>
      </c>
      <c r="K29" s="88">
        <v>9.67</v>
      </c>
      <c r="L29" s="88">
        <v>16.45</v>
      </c>
      <c r="M29" s="116">
        <v>0</v>
      </c>
      <c r="N29" s="115">
        <v>0</v>
      </c>
      <c r="O29" s="88">
        <v>-5</v>
      </c>
      <c r="P29" s="88">
        <v>-50</v>
      </c>
      <c r="Q29" s="88">
        <v>0</v>
      </c>
      <c r="R29" s="88">
        <v>0</v>
      </c>
      <c r="S29" s="116">
        <v>0</v>
      </c>
      <c r="U29" s="115">
        <v>-55</v>
      </c>
      <c r="V29" s="116">
        <v>35.79</v>
      </c>
      <c r="W29">
        <v>9.67</v>
      </c>
      <c r="X29">
        <v>-5</v>
      </c>
      <c r="Y29">
        <v>16.45</v>
      </c>
      <c r="Z29">
        <v>9.67</v>
      </c>
      <c r="AA29">
        <v>0</v>
      </c>
      <c r="AB29">
        <v>-50</v>
      </c>
    </row>
    <row r="30" spans="7:28">
      <c r="G30" t="s">
        <v>72</v>
      </c>
      <c r="H30" s="115">
        <v>72.55</v>
      </c>
      <c r="I30" s="88">
        <v>0</v>
      </c>
      <c r="J30" s="88">
        <v>0</v>
      </c>
      <c r="K30" s="88">
        <v>0</v>
      </c>
      <c r="L30" s="88">
        <v>17.41</v>
      </c>
      <c r="M30" s="116">
        <v>0</v>
      </c>
      <c r="N30" s="115">
        <v>0</v>
      </c>
      <c r="O30" s="88">
        <v>-10</v>
      </c>
      <c r="P30" s="88">
        <v>-80</v>
      </c>
      <c r="Q30" s="88">
        <v>0</v>
      </c>
      <c r="R30" s="88">
        <v>0</v>
      </c>
      <c r="S30" s="116">
        <v>0</v>
      </c>
      <c r="U30" s="115">
        <v>-90</v>
      </c>
      <c r="V30" s="116">
        <v>89.96</v>
      </c>
      <c r="W30">
        <v>72.55</v>
      </c>
      <c r="X30">
        <v>-10</v>
      </c>
      <c r="Y30">
        <v>17.41</v>
      </c>
      <c r="Z30">
        <v>0</v>
      </c>
      <c r="AA30">
        <v>0</v>
      </c>
      <c r="AB30">
        <v>-80</v>
      </c>
    </row>
    <row r="31" spans="7:28">
      <c r="G31" t="s">
        <v>73</v>
      </c>
      <c r="H31" s="115">
        <v>78.349999999999994</v>
      </c>
      <c r="I31" s="88">
        <v>0</v>
      </c>
      <c r="J31" s="88">
        <v>0</v>
      </c>
      <c r="K31" s="88">
        <v>0</v>
      </c>
      <c r="L31" s="88">
        <v>23.41</v>
      </c>
      <c r="M31" s="116">
        <v>0</v>
      </c>
      <c r="N31" s="115">
        <v>0</v>
      </c>
      <c r="O31" s="88">
        <v>0</v>
      </c>
      <c r="P31" s="88">
        <v>-100</v>
      </c>
      <c r="Q31" s="88">
        <v>0</v>
      </c>
      <c r="R31" s="88">
        <v>0</v>
      </c>
      <c r="S31" s="116">
        <v>0</v>
      </c>
      <c r="U31" s="115">
        <v>-100</v>
      </c>
      <c r="V31" s="116">
        <v>101.76</v>
      </c>
      <c r="W31">
        <v>78.349999999999994</v>
      </c>
      <c r="X31">
        <v>0</v>
      </c>
      <c r="Y31">
        <v>23.41</v>
      </c>
      <c r="Z31">
        <v>0</v>
      </c>
      <c r="AA31">
        <v>0</v>
      </c>
      <c r="AB31">
        <v>-100</v>
      </c>
    </row>
    <row r="32" spans="7:28">
      <c r="G32" t="s">
        <v>74</v>
      </c>
      <c r="H32" s="115">
        <v>40.630000000000003</v>
      </c>
      <c r="I32" s="88">
        <v>0</v>
      </c>
      <c r="J32" s="88">
        <v>0</v>
      </c>
      <c r="K32" s="88">
        <v>29.02</v>
      </c>
      <c r="L32" s="88">
        <v>16.440000000000001</v>
      </c>
      <c r="M32" s="116">
        <v>0</v>
      </c>
      <c r="N32" s="115">
        <v>0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-50</v>
      </c>
      <c r="V32" s="116">
        <v>86.09</v>
      </c>
      <c r="W32">
        <v>40.630000000000003</v>
      </c>
      <c r="X32">
        <v>0</v>
      </c>
      <c r="Y32">
        <v>16.440000000000001</v>
      </c>
      <c r="Z32">
        <v>29.02</v>
      </c>
      <c r="AA32">
        <v>0</v>
      </c>
      <c r="AB32">
        <v>-50</v>
      </c>
    </row>
    <row r="33" spans="7:28">
      <c r="G33" t="s">
        <v>75</v>
      </c>
      <c r="H33" s="115">
        <v>32.89</v>
      </c>
      <c r="I33" s="88">
        <v>0</v>
      </c>
      <c r="J33" s="88">
        <v>0</v>
      </c>
      <c r="K33" s="88">
        <v>0</v>
      </c>
      <c r="L33" s="88">
        <v>19.350000000000001</v>
      </c>
      <c r="M33" s="116">
        <v>4.93</v>
      </c>
      <c r="N33" s="115">
        <v>0</v>
      </c>
      <c r="O33" s="88">
        <v>-10</v>
      </c>
      <c r="P33" s="88">
        <v>-20</v>
      </c>
      <c r="Q33" s="88">
        <v>0</v>
      </c>
      <c r="R33" s="88">
        <v>0</v>
      </c>
      <c r="S33" s="116">
        <v>0</v>
      </c>
      <c r="U33" s="115">
        <v>-30</v>
      </c>
      <c r="V33" s="116">
        <v>57.17</v>
      </c>
      <c r="W33">
        <v>32.89</v>
      </c>
      <c r="X33">
        <v>-10</v>
      </c>
      <c r="Y33">
        <v>19.350000000000001</v>
      </c>
      <c r="Z33">
        <v>0</v>
      </c>
      <c r="AA33">
        <v>4.93</v>
      </c>
      <c r="AB33">
        <v>-20</v>
      </c>
    </row>
    <row r="34" spans="7:28">
      <c r="G34" t="s">
        <v>76</v>
      </c>
      <c r="H34" s="115">
        <v>58.03</v>
      </c>
      <c r="I34" s="88">
        <v>0</v>
      </c>
      <c r="J34" s="88">
        <v>0</v>
      </c>
      <c r="K34" s="88">
        <v>0</v>
      </c>
      <c r="L34" s="88">
        <v>19.350000000000001</v>
      </c>
      <c r="M34" s="116">
        <v>4.84</v>
      </c>
      <c r="N34" s="115">
        <v>0</v>
      </c>
      <c r="O34" s="88">
        <v>-10</v>
      </c>
      <c r="P34" s="88">
        <v>-30</v>
      </c>
      <c r="Q34" s="88">
        <v>0</v>
      </c>
      <c r="R34" s="88">
        <v>0</v>
      </c>
      <c r="S34" s="116">
        <v>0</v>
      </c>
      <c r="U34" s="115">
        <v>-40</v>
      </c>
      <c r="V34" s="116">
        <v>82.22</v>
      </c>
      <c r="W34">
        <v>58.03</v>
      </c>
      <c r="X34">
        <v>-10</v>
      </c>
      <c r="Y34">
        <v>19.350000000000001</v>
      </c>
      <c r="Z34">
        <v>0</v>
      </c>
      <c r="AA34">
        <v>4.84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19.350000000000001</v>
      </c>
      <c r="M35" s="116">
        <v>4.93</v>
      </c>
      <c r="N35" s="115">
        <v>-37</v>
      </c>
      <c r="O35" s="88">
        <v>-30</v>
      </c>
      <c r="P35" s="88">
        <v>-80</v>
      </c>
      <c r="Q35" s="88">
        <v>0</v>
      </c>
      <c r="R35" s="88">
        <v>0</v>
      </c>
      <c r="S35" s="116">
        <v>0</v>
      </c>
      <c r="U35" s="115">
        <v>-147</v>
      </c>
      <c r="V35" s="116">
        <v>24.28</v>
      </c>
      <c r="W35">
        <v>-37</v>
      </c>
      <c r="X35">
        <v>-30</v>
      </c>
      <c r="Y35">
        <v>19.350000000000001</v>
      </c>
      <c r="Z35">
        <v>0</v>
      </c>
      <c r="AA35">
        <v>4.93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29.03</v>
      </c>
      <c r="L36" s="88">
        <v>20.309999999999999</v>
      </c>
      <c r="M36" s="116">
        <v>4.93</v>
      </c>
      <c r="N36" s="115">
        <v>-17</v>
      </c>
      <c r="O36" s="88">
        <v>-10</v>
      </c>
      <c r="P36" s="88">
        <v>-50</v>
      </c>
      <c r="Q36" s="88">
        <v>0</v>
      </c>
      <c r="R36" s="88">
        <v>0</v>
      </c>
      <c r="S36" s="116">
        <v>0</v>
      </c>
      <c r="U36" s="115">
        <v>-77</v>
      </c>
      <c r="V36" s="116">
        <v>54.27</v>
      </c>
      <c r="W36">
        <v>-17</v>
      </c>
      <c r="X36">
        <v>-10</v>
      </c>
      <c r="Y36">
        <v>20.309999999999999</v>
      </c>
      <c r="Z36">
        <v>29.03</v>
      </c>
      <c r="AA36">
        <v>4.93</v>
      </c>
      <c r="AB36">
        <v>-50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27.09</v>
      </c>
      <c r="M37" s="116">
        <v>4.93</v>
      </c>
      <c r="N37" s="115">
        <v>-116</v>
      </c>
      <c r="O37" s="88">
        <v>-5</v>
      </c>
      <c r="P37" s="88">
        <v>-50</v>
      </c>
      <c r="Q37" s="88">
        <v>0</v>
      </c>
      <c r="R37" s="88">
        <v>0</v>
      </c>
      <c r="S37" s="116">
        <v>0</v>
      </c>
      <c r="U37" s="115">
        <v>-171</v>
      </c>
      <c r="V37" s="116">
        <v>32.020000000000003</v>
      </c>
      <c r="W37">
        <v>-116</v>
      </c>
      <c r="X37">
        <v>-5</v>
      </c>
      <c r="Y37">
        <v>27.09</v>
      </c>
      <c r="Z37">
        <v>0</v>
      </c>
      <c r="AA37">
        <v>4.93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19.34</v>
      </c>
      <c r="M38" s="116">
        <v>4.84</v>
      </c>
      <c r="N38" s="115">
        <v>-75</v>
      </c>
      <c r="O38" s="88">
        <v>-10</v>
      </c>
      <c r="P38" s="88">
        <v>-115</v>
      </c>
      <c r="Q38" s="88">
        <v>0</v>
      </c>
      <c r="R38" s="88">
        <v>0</v>
      </c>
      <c r="S38" s="116">
        <v>0</v>
      </c>
      <c r="U38" s="115">
        <v>-200</v>
      </c>
      <c r="V38" s="116">
        <v>24.18</v>
      </c>
      <c r="W38">
        <v>-75</v>
      </c>
      <c r="X38">
        <v>-10</v>
      </c>
      <c r="Y38">
        <v>19.34</v>
      </c>
      <c r="Z38">
        <v>0</v>
      </c>
      <c r="AA38">
        <v>4.84</v>
      </c>
      <c r="AB38">
        <v>-115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23.22</v>
      </c>
      <c r="M39" s="116">
        <v>4.93</v>
      </c>
      <c r="N39" s="115">
        <v>-64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-64</v>
      </c>
      <c r="V39" s="116">
        <v>28.15</v>
      </c>
      <c r="W39">
        <v>-64</v>
      </c>
      <c r="X39">
        <v>0</v>
      </c>
      <c r="Y39">
        <v>23.22</v>
      </c>
      <c r="Z39">
        <v>0</v>
      </c>
      <c r="AA39">
        <v>4.93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19.350000000000001</v>
      </c>
      <c r="L40" s="88">
        <v>24.18</v>
      </c>
      <c r="M40" s="116">
        <v>4.93</v>
      </c>
      <c r="N40" s="115">
        <v>0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-30</v>
      </c>
      <c r="V40" s="116">
        <v>48.46</v>
      </c>
      <c r="W40">
        <v>0</v>
      </c>
      <c r="X40">
        <v>0</v>
      </c>
      <c r="Y40">
        <v>24.18</v>
      </c>
      <c r="Z40">
        <v>19.350000000000001</v>
      </c>
      <c r="AA40">
        <v>4.93</v>
      </c>
      <c r="AB40">
        <v>-30</v>
      </c>
    </row>
    <row r="41" spans="7:28">
      <c r="G41" t="s">
        <v>83</v>
      </c>
      <c r="H41" s="115">
        <v>17.41</v>
      </c>
      <c r="I41" s="88">
        <v>0</v>
      </c>
      <c r="J41" s="88">
        <v>62.87</v>
      </c>
      <c r="K41" s="88">
        <v>0</v>
      </c>
      <c r="L41" s="88">
        <v>23.22</v>
      </c>
      <c r="M41" s="116">
        <v>4.93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108.43</v>
      </c>
      <c r="W41">
        <v>17.41</v>
      </c>
      <c r="X41">
        <v>0</v>
      </c>
      <c r="Y41">
        <v>23.22</v>
      </c>
      <c r="Z41">
        <v>0</v>
      </c>
      <c r="AA41">
        <v>4.93</v>
      </c>
      <c r="AB41">
        <v>62.87</v>
      </c>
    </row>
    <row r="42" spans="7:28">
      <c r="G42" t="s">
        <v>84</v>
      </c>
      <c r="H42" s="115">
        <v>3.87</v>
      </c>
      <c r="I42" s="88">
        <v>0</v>
      </c>
      <c r="J42" s="88">
        <v>62.88</v>
      </c>
      <c r="K42" s="88">
        <v>0</v>
      </c>
      <c r="L42" s="88">
        <v>24.18</v>
      </c>
      <c r="M42" s="116">
        <v>4.93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95.86</v>
      </c>
      <c r="W42">
        <v>3.87</v>
      </c>
      <c r="X42">
        <v>0</v>
      </c>
      <c r="Y42">
        <v>24.18</v>
      </c>
      <c r="Z42">
        <v>0</v>
      </c>
      <c r="AA42">
        <v>4.93</v>
      </c>
      <c r="AB42">
        <v>62.88</v>
      </c>
    </row>
    <row r="43" spans="7:28">
      <c r="G43" t="s">
        <v>85</v>
      </c>
      <c r="H43" s="115">
        <v>0</v>
      </c>
      <c r="I43" s="88">
        <v>0</v>
      </c>
      <c r="J43" s="88">
        <v>62.87</v>
      </c>
      <c r="K43" s="88">
        <v>14.51</v>
      </c>
      <c r="L43" s="88">
        <v>29.99</v>
      </c>
      <c r="M43" s="116">
        <v>4.93</v>
      </c>
      <c r="N43" s="115">
        <v>-67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-67</v>
      </c>
      <c r="V43" s="116">
        <v>112.3</v>
      </c>
      <c r="W43">
        <v>-67</v>
      </c>
      <c r="X43">
        <v>0</v>
      </c>
      <c r="Y43">
        <v>29.99</v>
      </c>
      <c r="Z43">
        <v>14.51</v>
      </c>
      <c r="AA43">
        <v>4.93</v>
      </c>
      <c r="AB43">
        <v>62.87</v>
      </c>
    </row>
    <row r="44" spans="7:28">
      <c r="G44" t="s">
        <v>86</v>
      </c>
      <c r="H44" s="115">
        <v>0</v>
      </c>
      <c r="I44" s="88">
        <v>25.15</v>
      </c>
      <c r="J44" s="88">
        <v>62.87</v>
      </c>
      <c r="K44" s="88">
        <v>19.350000000000001</v>
      </c>
      <c r="L44" s="88">
        <v>21.28</v>
      </c>
      <c r="M44" s="116">
        <v>4.84</v>
      </c>
      <c r="N44" s="115">
        <v>-32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-32</v>
      </c>
      <c r="V44" s="116">
        <v>133.49</v>
      </c>
      <c r="W44">
        <v>-32</v>
      </c>
      <c r="X44">
        <v>25.15</v>
      </c>
      <c r="Y44">
        <v>21.28</v>
      </c>
      <c r="Z44">
        <v>19.350000000000001</v>
      </c>
      <c r="AA44">
        <v>4.84</v>
      </c>
      <c r="AB44">
        <v>62.87</v>
      </c>
    </row>
    <row r="45" spans="7:28">
      <c r="G45" t="s">
        <v>87</v>
      </c>
      <c r="H45" s="115">
        <v>66.739999999999995</v>
      </c>
      <c r="I45" s="88">
        <v>40.630000000000003</v>
      </c>
      <c r="J45" s="88">
        <v>0</v>
      </c>
      <c r="K45" s="88">
        <v>14.51</v>
      </c>
      <c r="L45" s="88">
        <v>24.18</v>
      </c>
      <c r="M45" s="116">
        <v>4.84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150.9</v>
      </c>
      <c r="W45">
        <v>66.739999999999995</v>
      </c>
      <c r="X45">
        <v>40.630000000000003</v>
      </c>
      <c r="Y45">
        <v>24.18</v>
      </c>
      <c r="Z45">
        <v>14.51</v>
      </c>
      <c r="AA45">
        <v>4.84</v>
      </c>
      <c r="AB45">
        <v>0</v>
      </c>
    </row>
    <row r="46" spans="7:28">
      <c r="G46" t="s">
        <v>88</v>
      </c>
      <c r="H46" s="115">
        <v>27.09</v>
      </c>
      <c r="I46" s="88">
        <v>16.440000000000001</v>
      </c>
      <c r="J46" s="88">
        <v>0</v>
      </c>
      <c r="K46" s="88">
        <v>14.51</v>
      </c>
      <c r="L46" s="88">
        <v>24.18</v>
      </c>
      <c r="M46" s="116">
        <v>4.93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87.15</v>
      </c>
      <c r="W46">
        <v>27.09</v>
      </c>
      <c r="X46">
        <v>16.440000000000001</v>
      </c>
      <c r="Y46">
        <v>24.18</v>
      </c>
      <c r="Z46">
        <v>14.51</v>
      </c>
      <c r="AA46">
        <v>4.93</v>
      </c>
      <c r="AB46">
        <v>0</v>
      </c>
    </row>
    <row r="47" spans="7:28">
      <c r="G47" t="s">
        <v>89</v>
      </c>
      <c r="H47" s="115">
        <v>60.95</v>
      </c>
      <c r="I47" s="88">
        <v>38.69</v>
      </c>
      <c r="J47" s="88">
        <v>0</v>
      </c>
      <c r="K47" s="88">
        <v>38.69</v>
      </c>
      <c r="L47" s="88">
        <v>24.86</v>
      </c>
      <c r="M47" s="116">
        <v>4.93</v>
      </c>
      <c r="N47" s="115">
        <v>0</v>
      </c>
      <c r="O47" s="88">
        <v>0</v>
      </c>
      <c r="P47" s="88">
        <v>-22</v>
      </c>
      <c r="Q47" s="88">
        <v>0</v>
      </c>
      <c r="R47" s="88">
        <v>0</v>
      </c>
      <c r="S47" s="116">
        <v>0</v>
      </c>
      <c r="U47" s="115">
        <v>-22</v>
      </c>
      <c r="V47" s="116">
        <v>168.12</v>
      </c>
      <c r="W47">
        <v>60.95</v>
      </c>
      <c r="X47">
        <v>38.69</v>
      </c>
      <c r="Y47">
        <v>24.86</v>
      </c>
      <c r="Z47">
        <v>38.69</v>
      </c>
      <c r="AA47">
        <v>4.93</v>
      </c>
      <c r="AB47">
        <v>-22</v>
      </c>
    </row>
    <row r="48" spans="7:28">
      <c r="G48" t="s">
        <v>90</v>
      </c>
      <c r="H48" s="115">
        <v>25.15</v>
      </c>
      <c r="I48" s="88">
        <v>48.37</v>
      </c>
      <c r="J48" s="88">
        <v>30.95</v>
      </c>
      <c r="K48" s="88">
        <v>38.69</v>
      </c>
      <c r="L48" s="88">
        <v>24.86</v>
      </c>
      <c r="M48" s="116">
        <v>4.93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172.95</v>
      </c>
      <c r="W48">
        <v>25.15</v>
      </c>
      <c r="X48">
        <v>48.37</v>
      </c>
      <c r="Y48">
        <v>24.86</v>
      </c>
      <c r="Z48">
        <v>38.69</v>
      </c>
      <c r="AA48">
        <v>4.93</v>
      </c>
      <c r="AB48">
        <v>30.95</v>
      </c>
    </row>
    <row r="49" spans="7:28">
      <c r="G49" t="s">
        <v>91</v>
      </c>
      <c r="H49" s="115">
        <v>0</v>
      </c>
      <c r="I49" s="88">
        <v>50.29</v>
      </c>
      <c r="J49" s="88">
        <v>29.02</v>
      </c>
      <c r="K49" s="88">
        <v>38.69</v>
      </c>
      <c r="L49" s="88">
        <v>29.99</v>
      </c>
      <c r="M49" s="116">
        <v>4.84</v>
      </c>
      <c r="N49" s="115">
        <v>-24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-24</v>
      </c>
      <c r="V49" s="116">
        <v>152.83000000000001</v>
      </c>
      <c r="W49">
        <v>-24</v>
      </c>
      <c r="X49">
        <v>50.29</v>
      </c>
      <c r="Y49">
        <v>29.99</v>
      </c>
      <c r="Z49">
        <v>38.69</v>
      </c>
      <c r="AA49">
        <v>4.84</v>
      </c>
      <c r="AB49">
        <v>29.02</v>
      </c>
    </row>
    <row r="50" spans="7:28">
      <c r="G50" t="s">
        <v>92</v>
      </c>
      <c r="H50" s="115">
        <v>0</v>
      </c>
      <c r="I50" s="88">
        <v>56.11</v>
      </c>
      <c r="J50" s="88">
        <v>20.309999999999999</v>
      </c>
      <c r="K50" s="88">
        <v>38.69</v>
      </c>
      <c r="L50" s="88">
        <v>21.28</v>
      </c>
      <c r="M50" s="116">
        <v>4.84</v>
      </c>
      <c r="N50" s="115">
        <v>-7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-7</v>
      </c>
      <c r="V50" s="116">
        <v>141.22999999999999</v>
      </c>
      <c r="W50">
        <v>-7</v>
      </c>
      <c r="X50">
        <v>56.11</v>
      </c>
      <c r="Y50">
        <v>21.28</v>
      </c>
      <c r="Z50">
        <v>38.69</v>
      </c>
      <c r="AA50">
        <v>4.84</v>
      </c>
      <c r="AB50">
        <v>20.309999999999999</v>
      </c>
    </row>
    <row r="51" spans="7:28">
      <c r="G51" t="s">
        <v>93</v>
      </c>
      <c r="H51" s="115">
        <v>0</v>
      </c>
      <c r="I51" s="88">
        <v>90.92</v>
      </c>
      <c r="J51" s="88">
        <v>0</v>
      </c>
      <c r="K51" s="88">
        <v>38.69</v>
      </c>
      <c r="L51" s="88">
        <v>24.67</v>
      </c>
      <c r="M51" s="116">
        <v>4.84</v>
      </c>
      <c r="N51" s="115">
        <v>-63</v>
      </c>
      <c r="O51" s="88">
        <v>0</v>
      </c>
      <c r="P51" s="88">
        <v>-35</v>
      </c>
      <c r="Q51" s="88">
        <v>0</v>
      </c>
      <c r="R51" s="88">
        <v>0</v>
      </c>
      <c r="S51" s="116">
        <v>0</v>
      </c>
      <c r="U51" s="115">
        <v>-98</v>
      </c>
      <c r="V51" s="116">
        <v>159.12</v>
      </c>
      <c r="W51">
        <v>-63</v>
      </c>
      <c r="X51">
        <v>90.92</v>
      </c>
      <c r="Y51">
        <v>24.67</v>
      </c>
      <c r="Z51">
        <v>38.69</v>
      </c>
      <c r="AA51">
        <v>4.84</v>
      </c>
      <c r="AB51">
        <v>-35</v>
      </c>
    </row>
    <row r="52" spans="7:28">
      <c r="G52" t="s">
        <v>94</v>
      </c>
      <c r="H52" s="115">
        <v>0</v>
      </c>
      <c r="I52" s="88">
        <v>58.04</v>
      </c>
      <c r="J52" s="88">
        <v>14.51</v>
      </c>
      <c r="K52" s="88">
        <v>38.69</v>
      </c>
      <c r="L52" s="88">
        <v>24.67</v>
      </c>
      <c r="M52" s="116">
        <v>4.93</v>
      </c>
      <c r="N52" s="115">
        <v>-42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-42</v>
      </c>
      <c r="V52" s="116">
        <v>140.84</v>
      </c>
      <c r="W52">
        <v>-42</v>
      </c>
      <c r="X52">
        <v>58.04</v>
      </c>
      <c r="Y52">
        <v>24.67</v>
      </c>
      <c r="Z52">
        <v>38.69</v>
      </c>
      <c r="AA52">
        <v>4.93</v>
      </c>
      <c r="AB52">
        <v>14.51</v>
      </c>
    </row>
    <row r="53" spans="7:28">
      <c r="G53" t="s">
        <v>95</v>
      </c>
      <c r="H53" s="115">
        <v>125.75</v>
      </c>
      <c r="I53" s="88">
        <v>43.53</v>
      </c>
      <c r="J53" s="88">
        <v>0</v>
      </c>
      <c r="K53" s="88">
        <v>38.69</v>
      </c>
      <c r="L53" s="88">
        <v>23.99</v>
      </c>
      <c r="M53" s="116">
        <v>4.93</v>
      </c>
      <c r="N53" s="115">
        <v>0</v>
      </c>
      <c r="O53" s="88">
        <v>0</v>
      </c>
      <c r="P53" s="88">
        <v>-41</v>
      </c>
      <c r="Q53" s="88">
        <v>0</v>
      </c>
      <c r="R53" s="88">
        <v>0</v>
      </c>
      <c r="S53" s="116">
        <v>0</v>
      </c>
      <c r="U53" s="115">
        <v>-41</v>
      </c>
      <c r="V53" s="116">
        <v>236.89</v>
      </c>
      <c r="W53">
        <v>125.75</v>
      </c>
      <c r="X53">
        <v>43.53</v>
      </c>
      <c r="Y53">
        <v>23.99</v>
      </c>
      <c r="Z53">
        <v>38.69</v>
      </c>
      <c r="AA53">
        <v>4.93</v>
      </c>
      <c r="AB53">
        <v>-41</v>
      </c>
    </row>
    <row r="54" spans="7:28">
      <c r="G54" t="s">
        <v>96</v>
      </c>
      <c r="H54" s="115">
        <v>89.96</v>
      </c>
      <c r="I54" s="88">
        <v>43.53</v>
      </c>
      <c r="J54" s="88">
        <v>0</v>
      </c>
      <c r="K54" s="88">
        <v>38.69</v>
      </c>
      <c r="L54" s="88">
        <v>23.22</v>
      </c>
      <c r="M54" s="116">
        <v>4.93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200.33</v>
      </c>
      <c r="W54">
        <v>89.96</v>
      </c>
      <c r="X54">
        <v>43.53</v>
      </c>
      <c r="Y54">
        <v>23.22</v>
      </c>
      <c r="Z54">
        <v>38.69</v>
      </c>
      <c r="AA54">
        <v>4.93</v>
      </c>
      <c r="AB54">
        <v>0</v>
      </c>
    </row>
    <row r="55" spans="7:28">
      <c r="G55" t="s">
        <v>97</v>
      </c>
      <c r="H55" s="115">
        <v>97.68</v>
      </c>
      <c r="I55" s="88">
        <v>50.3</v>
      </c>
      <c r="J55" s="88">
        <v>0</v>
      </c>
      <c r="K55" s="88">
        <v>48.37</v>
      </c>
      <c r="L55" s="88">
        <v>28.54</v>
      </c>
      <c r="M55" s="116">
        <v>4.84</v>
      </c>
      <c r="N55" s="115">
        <v>0</v>
      </c>
      <c r="O55" s="88">
        <v>0</v>
      </c>
      <c r="P55" s="88">
        <v>-70</v>
      </c>
      <c r="Q55" s="88">
        <v>0</v>
      </c>
      <c r="R55" s="88">
        <v>0</v>
      </c>
      <c r="S55" s="116">
        <v>0</v>
      </c>
      <c r="U55" s="115">
        <v>-70</v>
      </c>
      <c r="V55" s="116">
        <v>229.73</v>
      </c>
      <c r="W55">
        <v>97.68</v>
      </c>
      <c r="X55">
        <v>50.3</v>
      </c>
      <c r="Y55">
        <v>28.54</v>
      </c>
      <c r="Z55">
        <v>48.37</v>
      </c>
      <c r="AA55">
        <v>4.84</v>
      </c>
      <c r="AB55">
        <v>-70</v>
      </c>
    </row>
    <row r="56" spans="7:28">
      <c r="G56" t="s">
        <v>98</v>
      </c>
      <c r="H56" s="115">
        <v>56.1</v>
      </c>
      <c r="I56" s="88">
        <v>24.18</v>
      </c>
      <c r="J56" s="88">
        <v>0</v>
      </c>
      <c r="K56" s="88">
        <v>48.37</v>
      </c>
      <c r="L56" s="88">
        <v>20.309999999999999</v>
      </c>
      <c r="M56" s="116">
        <v>4.84</v>
      </c>
      <c r="N56" s="115">
        <v>0</v>
      </c>
      <c r="O56" s="88">
        <v>0</v>
      </c>
      <c r="P56" s="88">
        <v>-75</v>
      </c>
      <c r="Q56" s="88">
        <v>0</v>
      </c>
      <c r="R56" s="88">
        <v>0</v>
      </c>
      <c r="S56" s="116">
        <v>0</v>
      </c>
      <c r="U56" s="115">
        <v>-75</v>
      </c>
      <c r="V56" s="116">
        <v>153.80000000000001</v>
      </c>
      <c r="W56">
        <v>56.1</v>
      </c>
      <c r="X56">
        <v>24.18</v>
      </c>
      <c r="Y56">
        <v>20.309999999999999</v>
      </c>
      <c r="Z56">
        <v>48.37</v>
      </c>
      <c r="AA56">
        <v>4.84</v>
      </c>
      <c r="AB56">
        <v>-75</v>
      </c>
    </row>
    <row r="57" spans="7:28">
      <c r="G57" t="s">
        <v>99</v>
      </c>
      <c r="H57" s="115">
        <v>144.11000000000001</v>
      </c>
      <c r="I57" s="88">
        <v>48.37</v>
      </c>
      <c r="J57" s="88">
        <v>0</v>
      </c>
      <c r="K57" s="88">
        <v>48.37</v>
      </c>
      <c r="L57" s="88">
        <v>23.22</v>
      </c>
      <c r="M57" s="116">
        <v>4.84</v>
      </c>
      <c r="N57" s="115">
        <v>0</v>
      </c>
      <c r="O57" s="88">
        <v>0</v>
      </c>
      <c r="P57" s="88">
        <v>-33</v>
      </c>
      <c r="Q57" s="88">
        <v>0</v>
      </c>
      <c r="R57" s="88">
        <v>0</v>
      </c>
      <c r="S57" s="116">
        <v>0</v>
      </c>
      <c r="U57" s="115">
        <v>-33</v>
      </c>
      <c r="V57" s="116">
        <v>268.91000000000003</v>
      </c>
      <c r="W57">
        <v>144.11000000000001</v>
      </c>
      <c r="X57">
        <v>48.37</v>
      </c>
      <c r="Y57">
        <v>23.22</v>
      </c>
      <c r="Z57">
        <v>48.37</v>
      </c>
      <c r="AA57">
        <v>4.84</v>
      </c>
      <c r="AB57">
        <v>-33</v>
      </c>
    </row>
    <row r="58" spans="7:28">
      <c r="G58" t="s">
        <v>100</v>
      </c>
      <c r="H58" s="115">
        <v>118</v>
      </c>
      <c r="I58" s="88">
        <v>58.04</v>
      </c>
      <c r="J58" s="88">
        <v>0</v>
      </c>
      <c r="K58" s="88">
        <v>48.37</v>
      </c>
      <c r="L58" s="88">
        <v>22.25</v>
      </c>
      <c r="M58" s="116">
        <v>4.84</v>
      </c>
      <c r="N58" s="115">
        <v>0</v>
      </c>
      <c r="O58" s="88">
        <v>0</v>
      </c>
      <c r="P58" s="88">
        <v>-14</v>
      </c>
      <c r="Q58" s="88">
        <v>0</v>
      </c>
      <c r="R58" s="88">
        <v>0</v>
      </c>
      <c r="S58" s="116">
        <v>0</v>
      </c>
      <c r="U58" s="115">
        <v>-14</v>
      </c>
      <c r="V58" s="116">
        <v>251.5</v>
      </c>
      <c r="W58">
        <v>118</v>
      </c>
      <c r="X58">
        <v>58.04</v>
      </c>
      <c r="Y58">
        <v>22.25</v>
      </c>
      <c r="Z58">
        <v>48.37</v>
      </c>
      <c r="AA58">
        <v>4.84</v>
      </c>
      <c r="AB58">
        <v>-14</v>
      </c>
    </row>
    <row r="59" spans="7:28">
      <c r="G59" t="s">
        <v>101</v>
      </c>
      <c r="H59" s="115">
        <v>156.69999999999999</v>
      </c>
      <c r="I59" s="88">
        <v>77.38</v>
      </c>
      <c r="J59" s="88">
        <v>0</v>
      </c>
      <c r="K59" s="88">
        <v>58.04</v>
      </c>
      <c r="L59" s="88">
        <v>23.22</v>
      </c>
      <c r="M59" s="116">
        <v>4.84</v>
      </c>
      <c r="N59" s="115">
        <v>0</v>
      </c>
      <c r="O59" s="88">
        <v>0</v>
      </c>
      <c r="P59" s="88">
        <v>-29</v>
      </c>
      <c r="Q59" s="88">
        <v>0</v>
      </c>
      <c r="R59" s="88">
        <v>0</v>
      </c>
      <c r="S59" s="116">
        <v>0</v>
      </c>
      <c r="U59" s="115">
        <v>-29</v>
      </c>
      <c r="V59" s="116">
        <v>320.18</v>
      </c>
      <c r="W59">
        <v>156.69999999999999</v>
      </c>
      <c r="X59">
        <v>77.38</v>
      </c>
      <c r="Y59">
        <v>23.22</v>
      </c>
      <c r="Z59">
        <v>58.04</v>
      </c>
      <c r="AA59">
        <v>4.84</v>
      </c>
      <c r="AB59">
        <v>-29</v>
      </c>
    </row>
    <row r="60" spans="7:28">
      <c r="G60" t="s">
        <v>102</v>
      </c>
      <c r="H60" s="115">
        <v>139.30000000000001</v>
      </c>
      <c r="I60" s="88">
        <v>87.06</v>
      </c>
      <c r="J60" s="88">
        <v>27.08</v>
      </c>
      <c r="K60" s="88">
        <v>58.04</v>
      </c>
      <c r="L60" s="88">
        <v>23.02</v>
      </c>
      <c r="M60" s="116">
        <v>4.93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339.43</v>
      </c>
      <c r="W60">
        <v>139.30000000000001</v>
      </c>
      <c r="X60">
        <v>87.06</v>
      </c>
      <c r="Y60">
        <v>23.02</v>
      </c>
      <c r="Z60">
        <v>58.04</v>
      </c>
      <c r="AA60">
        <v>4.93</v>
      </c>
      <c r="AB60">
        <v>27.08</v>
      </c>
    </row>
    <row r="61" spans="7:28">
      <c r="G61" t="s">
        <v>103</v>
      </c>
      <c r="H61" s="115">
        <v>125.75</v>
      </c>
      <c r="I61" s="88">
        <v>67.709999999999994</v>
      </c>
      <c r="J61" s="88">
        <v>0</v>
      </c>
      <c r="K61" s="88">
        <v>58.04</v>
      </c>
      <c r="L61" s="88">
        <v>27.57</v>
      </c>
      <c r="M61" s="116">
        <v>4.93</v>
      </c>
      <c r="N61" s="115">
        <v>0</v>
      </c>
      <c r="O61" s="88">
        <v>0</v>
      </c>
      <c r="P61" s="88">
        <v>-37</v>
      </c>
      <c r="Q61" s="88">
        <v>0</v>
      </c>
      <c r="R61" s="88">
        <v>0</v>
      </c>
      <c r="S61" s="116">
        <v>0</v>
      </c>
      <c r="U61" s="115">
        <v>-37</v>
      </c>
      <c r="V61" s="116">
        <v>284</v>
      </c>
      <c r="W61">
        <v>125.75</v>
      </c>
      <c r="X61">
        <v>67.709999999999994</v>
      </c>
      <c r="Y61">
        <v>27.57</v>
      </c>
      <c r="Z61">
        <v>58.04</v>
      </c>
      <c r="AA61">
        <v>4.93</v>
      </c>
      <c r="AB61">
        <v>-37</v>
      </c>
    </row>
    <row r="62" spans="7:28">
      <c r="G62" t="s">
        <v>104</v>
      </c>
      <c r="H62" s="115">
        <v>146.07</v>
      </c>
      <c r="I62" s="88">
        <v>77.38</v>
      </c>
      <c r="J62" s="88">
        <v>28.05</v>
      </c>
      <c r="K62" s="88">
        <v>58.04</v>
      </c>
      <c r="L62" s="88">
        <v>19.350000000000001</v>
      </c>
      <c r="M62" s="116">
        <v>4.93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333.82</v>
      </c>
      <c r="W62">
        <v>146.07</v>
      </c>
      <c r="X62">
        <v>77.38</v>
      </c>
      <c r="Y62">
        <v>19.350000000000001</v>
      </c>
      <c r="Z62">
        <v>58.04</v>
      </c>
      <c r="AA62">
        <v>4.93</v>
      </c>
      <c r="AB62">
        <v>28.05</v>
      </c>
    </row>
    <row r="63" spans="7:28">
      <c r="G63" t="s">
        <v>105</v>
      </c>
      <c r="H63" s="115">
        <v>91.89</v>
      </c>
      <c r="I63" s="88">
        <v>0</v>
      </c>
      <c r="J63" s="88">
        <v>11.61</v>
      </c>
      <c r="K63" s="88">
        <v>48.37</v>
      </c>
      <c r="L63" s="88">
        <v>22.25</v>
      </c>
      <c r="M63" s="116">
        <v>4.93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179.05</v>
      </c>
      <c r="W63">
        <v>91.89</v>
      </c>
      <c r="X63">
        <v>0</v>
      </c>
      <c r="Y63">
        <v>22.25</v>
      </c>
      <c r="Z63">
        <v>48.37</v>
      </c>
      <c r="AA63">
        <v>4.93</v>
      </c>
      <c r="AB63">
        <v>11.61</v>
      </c>
    </row>
    <row r="64" spans="7:28">
      <c r="G64" t="s">
        <v>106</v>
      </c>
      <c r="H64" s="115">
        <v>58.03</v>
      </c>
      <c r="I64" s="88">
        <v>0</v>
      </c>
      <c r="J64" s="88">
        <v>14.51</v>
      </c>
      <c r="K64" s="88">
        <v>58.04</v>
      </c>
      <c r="L64" s="88">
        <v>21.28</v>
      </c>
      <c r="M64" s="116">
        <v>4.84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156.69999999999999</v>
      </c>
      <c r="W64">
        <v>58.03</v>
      </c>
      <c r="X64">
        <v>0</v>
      </c>
      <c r="Y64">
        <v>21.28</v>
      </c>
      <c r="Z64">
        <v>58.04</v>
      </c>
      <c r="AA64">
        <v>4.84</v>
      </c>
      <c r="AB64">
        <v>14.51</v>
      </c>
    </row>
    <row r="65" spans="7:28">
      <c r="G65" t="s">
        <v>107</v>
      </c>
      <c r="H65" s="115">
        <v>61.91</v>
      </c>
      <c r="I65" s="88">
        <v>67.709999999999994</v>
      </c>
      <c r="J65" s="88">
        <v>84.16</v>
      </c>
      <c r="K65" s="88">
        <v>58.04</v>
      </c>
      <c r="L65" s="88">
        <v>21.28</v>
      </c>
      <c r="M65" s="116">
        <v>4.93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298.02999999999997</v>
      </c>
      <c r="W65">
        <v>61.91</v>
      </c>
      <c r="X65">
        <v>67.709999999999994</v>
      </c>
      <c r="Y65">
        <v>21.28</v>
      </c>
      <c r="Z65">
        <v>58.04</v>
      </c>
      <c r="AA65">
        <v>4.93</v>
      </c>
      <c r="AB65">
        <v>84.16</v>
      </c>
    </row>
    <row r="66" spans="7:28">
      <c r="G66" t="s">
        <v>108</v>
      </c>
      <c r="H66" s="115">
        <v>94.79</v>
      </c>
      <c r="I66" s="88">
        <v>67.709999999999994</v>
      </c>
      <c r="J66" s="88">
        <v>80.290000000000006</v>
      </c>
      <c r="K66" s="88">
        <v>58.04</v>
      </c>
      <c r="L66" s="88">
        <v>22.25</v>
      </c>
      <c r="M66" s="116">
        <v>4.93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328.01</v>
      </c>
      <c r="W66">
        <v>94.79</v>
      </c>
      <c r="X66">
        <v>67.709999999999994</v>
      </c>
      <c r="Y66">
        <v>22.25</v>
      </c>
      <c r="Z66">
        <v>58.04</v>
      </c>
      <c r="AA66">
        <v>4.93</v>
      </c>
      <c r="AB66">
        <v>80.290000000000006</v>
      </c>
    </row>
    <row r="67" spans="7:28">
      <c r="G67" t="s">
        <v>109</v>
      </c>
      <c r="H67" s="115">
        <v>113.18</v>
      </c>
      <c r="I67" s="88">
        <v>67.709999999999994</v>
      </c>
      <c r="J67" s="88">
        <v>0</v>
      </c>
      <c r="K67" s="88">
        <v>53.2</v>
      </c>
      <c r="L67" s="88">
        <v>27.08</v>
      </c>
      <c r="M67" s="116">
        <v>4.93</v>
      </c>
      <c r="N67" s="115">
        <v>0</v>
      </c>
      <c r="O67" s="88">
        <v>0</v>
      </c>
      <c r="P67" s="88">
        <v>-5</v>
      </c>
      <c r="Q67" s="88">
        <v>0</v>
      </c>
      <c r="R67" s="88">
        <v>0</v>
      </c>
      <c r="S67" s="116">
        <v>0</v>
      </c>
      <c r="U67" s="115">
        <v>-5</v>
      </c>
      <c r="V67" s="116">
        <v>266.10000000000002</v>
      </c>
      <c r="W67">
        <v>113.18</v>
      </c>
      <c r="X67">
        <v>67.709999999999994</v>
      </c>
      <c r="Y67">
        <v>27.08</v>
      </c>
      <c r="Z67">
        <v>53.2</v>
      </c>
      <c r="AA67">
        <v>4.93</v>
      </c>
      <c r="AB67">
        <v>-5</v>
      </c>
    </row>
    <row r="68" spans="7:28">
      <c r="G68" t="s">
        <v>110</v>
      </c>
      <c r="H68" s="115">
        <v>85.13</v>
      </c>
      <c r="I68" s="88">
        <v>67.709999999999994</v>
      </c>
      <c r="J68" s="88">
        <v>45.46</v>
      </c>
      <c r="K68" s="88">
        <v>53.2</v>
      </c>
      <c r="L68" s="88">
        <v>18.38</v>
      </c>
      <c r="M68" s="116">
        <v>4.93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274.81</v>
      </c>
      <c r="W68">
        <v>85.13</v>
      </c>
      <c r="X68">
        <v>67.709999999999994</v>
      </c>
      <c r="Y68">
        <v>18.38</v>
      </c>
      <c r="Z68">
        <v>53.2</v>
      </c>
      <c r="AA68">
        <v>4.93</v>
      </c>
      <c r="AB68">
        <v>45.46</v>
      </c>
    </row>
    <row r="69" spans="7:28">
      <c r="G69" t="s">
        <v>111</v>
      </c>
      <c r="H69" s="115">
        <v>122.85</v>
      </c>
      <c r="I69" s="88">
        <v>145.09</v>
      </c>
      <c r="J69" s="88">
        <v>31.92</v>
      </c>
      <c r="K69" s="88">
        <v>29.02</v>
      </c>
      <c r="L69" s="88">
        <v>22.25</v>
      </c>
      <c r="M69" s="116">
        <v>4.93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356.06</v>
      </c>
      <c r="W69">
        <v>122.85</v>
      </c>
      <c r="X69">
        <v>145.09</v>
      </c>
      <c r="Y69">
        <v>22.25</v>
      </c>
      <c r="Z69">
        <v>29.02</v>
      </c>
      <c r="AA69">
        <v>4.93</v>
      </c>
      <c r="AB69">
        <v>31.92</v>
      </c>
    </row>
    <row r="70" spans="7:28">
      <c r="G70" t="s">
        <v>112</v>
      </c>
      <c r="H70" s="115">
        <v>85.12</v>
      </c>
      <c r="I70" s="88">
        <v>145.09</v>
      </c>
      <c r="J70" s="88">
        <v>35.79</v>
      </c>
      <c r="K70" s="88">
        <v>29.02</v>
      </c>
      <c r="L70" s="88">
        <v>21.28</v>
      </c>
      <c r="M70" s="116">
        <v>4.84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321.14</v>
      </c>
      <c r="W70">
        <v>85.12</v>
      </c>
      <c r="X70">
        <v>145.09</v>
      </c>
      <c r="Y70">
        <v>21.28</v>
      </c>
      <c r="Z70">
        <v>29.02</v>
      </c>
      <c r="AA70">
        <v>4.84</v>
      </c>
      <c r="AB70">
        <v>35.79</v>
      </c>
    </row>
    <row r="71" spans="7:28">
      <c r="G71" t="s">
        <v>113</v>
      </c>
      <c r="H71" s="115">
        <v>0</v>
      </c>
      <c r="I71" s="88">
        <v>154.77000000000001</v>
      </c>
      <c r="J71" s="88">
        <v>0</v>
      </c>
      <c r="K71" s="88">
        <v>53.2</v>
      </c>
      <c r="L71" s="88">
        <v>21.28</v>
      </c>
      <c r="M71" s="116">
        <v>4.93</v>
      </c>
      <c r="N71" s="115">
        <v>0</v>
      </c>
      <c r="O71" s="88">
        <v>0</v>
      </c>
      <c r="P71" s="88">
        <v>-23</v>
      </c>
      <c r="Q71" s="88">
        <v>0</v>
      </c>
      <c r="R71" s="88">
        <v>0</v>
      </c>
      <c r="S71" s="116">
        <v>0</v>
      </c>
      <c r="U71" s="115">
        <v>-23</v>
      </c>
      <c r="V71" s="116">
        <v>234.18</v>
      </c>
      <c r="W71">
        <v>0</v>
      </c>
      <c r="X71">
        <v>154.77000000000001</v>
      </c>
      <c r="Y71">
        <v>21.28</v>
      </c>
      <c r="Z71">
        <v>53.2</v>
      </c>
      <c r="AA71">
        <v>4.93</v>
      </c>
      <c r="AB71">
        <v>-23</v>
      </c>
    </row>
    <row r="72" spans="7:28">
      <c r="G72" t="s">
        <v>114</v>
      </c>
      <c r="H72" s="115">
        <v>50.3</v>
      </c>
      <c r="I72" s="88">
        <v>164.44</v>
      </c>
      <c r="J72" s="88">
        <v>24.18</v>
      </c>
      <c r="K72" s="88">
        <v>48.37</v>
      </c>
      <c r="L72" s="88">
        <v>21.28</v>
      </c>
      <c r="M72" s="116">
        <v>4.84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313.41000000000003</v>
      </c>
      <c r="W72">
        <v>50.3</v>
      </c>
      <c r="X72">
        <v>164.44</v>
      </c>
      <c r="Y72">
        <v>21.28</v>
      </c>
      <c r="Z72">
        <v>48.37</v>
      </c>
      <c r="AA72">
        <v>4.84</v>
      </c>
      <c r="AB72">
        <v>24.18</v>
      </c>
    </row>
    <row r="73" spans="7:28">
      <c r="G73" t="s">
        <v>115</v>
      </c>
      <c r="H73" s="115">
        <v>55.14</v>
      </c>
      <c r="I73" s="88">
        <v>183.79</v>
      </c>
      <c r="J73" s="88">
        <v>0</v>
      </c>
      <c r="K73" s="88">
        <v>33.86</v>
      </c>
      <c r="L73" s="88">
        <v>25.63</v>
      </c>
      <c r="M73" s="116">
        <v>4.93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303.35000000000002</v>
      </c>
      <c r="W73">
        <v>55.14</v>
      </c>
      <c r="X73">
        <v>183.79</v>
      </c>
      <c r="Y73">
        <v>25.63</v>
      </c>
      <c r="Z73">
        <v>33.86</v>
      </c>
      <c r="AA73">
        <v>4.93</v>
      </c>
      <c r="AB73">
        <v>-20</v>
      </c>
    </row>
    <row r="74" spans="7:28">
      <c r="G74" t="s">
        <v>116</v>
      </c>
      <c r="H74" s="115">
        <v>70.61</v>
      </c>
      <c r="I74" s="88">
        <v>227.31</v>
      </c>
      <c r="J74" s="88">
        <v>19.350000000000001</v>
      </c>
      <c r="K74" s="88">
        <v>29.02</v>
      </c>
      <c r="L74" s="88">
        <v>6.38</v>
      </c>
      <c r="M74" s="116">
        <v>4.84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357.51</v>
      </c>
      <c r="W74">
        <v>70.61</v>
      </c>
      <c r="X74">
        <v>227.31</v>
      </c>
      <c r="Y74">
        <v>6.38</v>
      </c>
      <c r="Z74">
        <v>29.02</v>
      </c>
      <c r="AA74">
        <v>4.84</v>
      </c>
      <c r="AB74">
        <v>19.350000000000001</v>
      </c>
    </row>
    <row r="75" spans="7:28">
      <c r="G75" t="s">
        <v>117</v>
      </c>
      <c r="H75" s="115">
        <v>66.75</v>
      </c>
      <c r="I75" s="88">
        <v>43.53</v>
      </c>
      <c r="J75" s="88">
        <v>0</v>
      </c>
      <c r="K75" s="88">
        <v>38.69</v>
      </c>
      <c r="L75" s="88">
        <v>19.829999999999998</v>
      </c>
      <c r="M75" s="116">
        <v>4.93</v>
      </c>
      <c r="N75" s="115">
        <v>0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>
        <v>-40</v>
      </c>
      <c r="V75" s="116">
        <v>173.73</v>
      </c>
      <c r="W75">
        <v>66.75</v>
      </c>
      <c r="X75">
        <v>43.53</v>
      </c>
      <c r="Y75">
        <v>19.829999999999998</v>
      </c>
      <c r="Z75">
        <v>38.69</v>
      </c>
      <c r="AA75">
        <v>4.93</v>
      </c>
      <c r="AB75">
        <v>-40</v>
      </c>
    </row>
    <row r="76" spans="7:28">
      <c r="G76" t="s">
        <v>118</v>
      </c>
      <c r="H76" s="115">
        <v>28.05</v>
      </c>
      <c r="I76" s="88">
        <v>79.319999999999993</v>
      </c>
      <c r="J76" s="88">
        <v>29.02</v>
      </c>
      <c r="K76" s="88">
        <v>43.53</v>
      </c>
      <c r="L76" s="88">
        <v>15.95</v>
      </c>
      <c r="M76" s="116">
        <v>4.84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200.71</v>
      </c>
      <c r="W76">
        <v>28.05</v>
      </c>
      <c r="X76">
        <v>79.319999999999993</v>
      </c>
      <c r="Y76">
        <v>15.95</v>
      </c>
      <c r="Z76">
        <v>43.53</v>
      </c>
      <c r="AA76">
        <v>4.84</v>
      </c>
      <c r="AB76">
        <v>29.02</v>
      </c>
    </row>
    <row r="77" spans="7:28">
      <c r="G77" t="s">
        <v>119</v>
      </c>
      <c r="H77" s="115">
        <v>0</v>
      </c>
      <c r="I77" s="88">
        <v>53.2</v>
      </c>
      <c r="J77" s="88">
        <v>38.69</v>
      </c>
      <c r="K77" s="88">
        <v>29.02</v>
      </c>
      <c r="L77" s="88">
        <v>15.69</v>
      </c>
      <c r="M77" s="116">
        <v>5.03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141.63</v>
      </c>
      <c r="W77">
        <v>0</v>
      </c>
      <c r="X77">
        <v>53.2</v>
      </c>
      <c r="Y77">
        <v>15.69</v>
      </c>
      <c r="Z77">
        <v>29.02</v>
      </c>
      <c r="AA77">
        <v>5.03</v>
      </c>
      <c r="AB77">
        <v>38.69</v>
      </c>
    </row>
    <row r="78" spans="7:28">
      <c r="G78" t="s">
        <v>120</v>
      </c>
      <c r="H78" s="115">
        <v>0</v>
      </c>
      <c r="I78" s="88">
        <v>67.709999999999994</v>
      </c>
      <c r="J78" s="88">
        <v>38.69</v>
      </c>
      <c r="K78" s="88">
        <v>38.69</v>
      </c>
      <c r="L78" s="88">
        <v>0</v>
      </c>
      <c r="M78" s="116">
        <v>6.87</v>
      </c>
      <c r="N78" s="115">
        <v>-21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-21</v>
      </c>
      <c r="V78" s="116">
        <v>151.96</v>
      </c>
      <c r="W78">
        <v>-21</v>
      </c>
      <c r="X78">
        <v>67.709999999999994</v>
      </c>
      <c r="Y78">
        <v>0</v>
      </c>
      <c r="Z78">
        <v>38.69</v>
      </c>
      <c r="AA78">
        <v>6.87</v>
      </c>
      <c r="AB78">
        <v>38.69</v>
      </c>
    </row>
    <row r="79" spans="7:28">
      <c r="G79" t="s">
        <v>121</v>
      </c>
      <c r="H79" s="115">
        <v>0</v>
      </c>
      <c r="I79" s="88">
        <v>58.04</v>
      </c>
      <c r="J79" s="88">
        <v>0</v>
      </c>
      <c r="K79" s="88">
        <v>38.69</v>
      </c>
      <c r="L79" s="88">
        <v>24.67</v>
      </c>
      <c r="M79" s="116">
        <v>4.93</v>
      </c>
      <c r="N79" s="115">
        <v>-83</v>
      </c>
      <c r="O79" s="88">
        <v>0</v>
      </c>
      <c r="P79" s="88">
        <v>-41</v>
      </c>
      <c r="Q79" s="88">
        <v>0</v>
      </c>
      <c r="R79" s="88">
        <v>0</v>
      </c>
      <c r="S79" s="116">
        <v>0</v>
      </c>
      <c r="U79" s="115">
        <v>-124</v>
      </c>
      <c r="V79" s="116">
        <v>126.33</v>
      </c>
      <c r="W79">
        <v>-83</v>
      </c>
      <c r="X79">
        <v>58.04</v>
      </c>
      <c r="Y79">
        <v>24.67</v>
      </c>
      <c r="Z79">
        <v>38.69</v>
      </c>
      <c r="AA79">
        <v>4.93</v>
      </c>
      <c r="AB79">
        <v>-41</v>
      </c>
    </row>
    <row r="80" spans="7:28">
      <c r="G80" t="s">
        <v>122</v>
      </c>
      <c r="H80" s="115">
        <v>0</v>
      </c>
      <c r="I80" s="88">
        <v>29.02</v>
      </c>
      <c r="J80" s="88">
        <v>0</v>
      </c>
      <c r="K80" s="88">
        <v>48.37</v>
      </c>
      <c r="L80" s="88">
        <v>0</v>
      </c>
      <c r="M80" s="116">
        <v>5.8</v>
      </c>
      <c r="N80" s="115">
        <v>-62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-62</v>
      </c>
      <c r="V80" s="116">
        <v>83.19</v>
      </c>
      <c r="W80">
        <v>-62</v>
      </c>
      <c r="X80">
        <v>29.02</v>
      </c>
      <c r="Y80">
        <v>0</v>
      </c>
      <c r="Z80">
        <v>48.37</v>
      </c>
      <c r="AA80">
        <v>5.8</v>
      </c>
      <c r="AB80">
        <v>0</v>
      </c>
    </row>
    <row r="81" spans="7:28">
      <c r="G81" t="s">
        <v>123</v>
      </c>
      <c r="H81" s="115">
        <v>0</v>
      </c>
      <c r="I81" s="88">
        <v>29.02</v>
      </c>
      <c r="J81" s="88">
        <v>38.69</v>
      </c>
      <c r="K81" s="88">
        <v>29.02</v>
      </c>
      <c r="L81" s="88">
        <v>0</v>
      </c>
      <c r="M81" s="116">
        <v>4.93</v>
      </c>
      <c r="N81" s="115">
        <v>-89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-89</v>
      </c>
      <c r="V81" s="116">
        <v>101.66</v>
      </c>
      <c r="W81">
        <v>-89</v>
      </c>
      <c r="X81">
        <v>29.02</v>
      </c>
      <c r="Y81">
        <v>0</v>
      </c>
      <c r="Z81">
        <v>29.02</v>
      </c>
      <c r="AA81">
        <v>4.93</v>
      </c>
      <c r="AB81">
        <v>38.69</v>
      </c>
    </row>
    <row r="82" spans="7:28">
      <c r="G82" t="s">
        <v>124</v>
      </c>
      <c r="H82" s="115">
        <v>0</v>
      </c>
      <c r="I82" s="88">
        <v>1.93</v>
      </c>
      <c r="J82" s="88">
        <v>38.700000000000003</v>
      </c>
      <c r="K82" s="88">
        <v>24.18</v>
      </c>
      <c r="L82" s="88">
        <v>19.350000000000001</v>
      </c>
      <c r="M82" s="116">
        <v>4.93</v>
      </c>
      <c r="N82" s="115">
        <v>-59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-59</v>
      </c>
      <c r="V82" s="116">
        <v>89.09</v>
      </c>
      <c r="W82">
        <v>-59</v>
      </c>
      <c r="X82">
        <v>1.93</v>
      </c>
      <c r="Y82">
        <v>19.350000000000001</v>
      </c>
      <c r="Z82">
        <v>24.18</v>
      </c>
      <c r="AA82">
        <v>4.93</v>
      </c>
      <c r="AB82">
        <v>38.700000000000003</v>
      </c>
    </row>
    <row r="83" spans="7:28">
      <c r="G83" t="s">
        <v>125</v>
      </c>
      <c r="H83" s="115">
        <v>0</v>
      </c>
      <c r="I83" s="88">
        <v>0</v>
      </c>
      <c r="J83" s="88">
        <v>9.67</v>
      </c>
      <c r="K83" s="88">
        <v>33.86</v>
      </c>
      <c r="L83" s="88">
        <v>19.350000000000001</v>
      </c>
      <c r="M83" s="116">
        <v>4.93</v>
      </c>
      <c r="N83" s="115">
        <v>-102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-102</v>
      </c>
      <c r="V83" s="116">
        <v>67.81</v>
      </c>
      <c r="W83">
        <v>-102</v>
      </c>
      <c r="X83">
        <v>0</v>
      </c>
      <c r="Y83">
        <v>19.350000000000001</v>
      </c>
      <c r="Z83">
        <v>33.86</v>
      </c>
      <c r="AA83">
        <v>4.93</v>
      </c>
      <c r="AB83">
        <v>9.67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48.36</v>
      </c>
      <c r="L84" s="88">
        <v>19.350000000000001</v>
      </c>
      <c r="M84" s="116">
        <v>4.93</v>
      </c>
      <c r="N84" s="115">
        <v>-66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-66</v>
      </c>
      <c r="V84" s="116">
        <v>72.64</v>
      </c>
      <c r="W84">
        <v>-66</v>
      </c>
      <c r="X84">
        <v>0</v>
      </c>
      <c r="Y84">
        <v>19.350000000000001</v>
      </c>
      <c r="Z84">
        <v>48.36</v>
      </c>
      <c r="AA84">
        <v>4.93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33.85</v>
      </c>
      <c r="L85" s="88">
        <v>23.51</v>
      </c>
      <c r="M85" s="116">
        <v>4.93</v>
      </c>
      <c r="N85" s="115">
        <v>-96</v>
      </c>
      <c r="O85" s="88">
        <v>0</v>
      </c>
      <c r="P85" s="88">
        <v>-70</v>
      </c>
      <c r="Q85" s="88">
        <v>0</v>
      </c>
      <c r="R85" s="88">
        <v>0</v>
      </c>
      <c r="S85" s="116">
        <v>0</v>
      </c>
      <c r="U85" s="115">
        <v>-166</v>
      </c>
      <c r="V85" s="116">
        <v>62.29</v>
      </c>
      <c r="W85">
        <v>-96</v>
      </c>
      <c r="X85">
        <v>0</v>
      </c>
      <c r="Y85">
        <v>23.51</v>
      </c>
      <c r="Z85">
        <v>33.85</v>
      </c>
      <c r="AA85">
        <v>4.93</v>
      </c>
      <c r="AB85">
        <v>-70</v>
      </c>
    </row>
    <row r="86" spans="7:28">
      <c r="G86" t="s">
        <v>128</v>
      </c>
      <c r="H86" s="115">
        <v>0</v>
      </c>
      <c r="I86" s="88">
        <v>0</v>
      </c>
      <c r="J86" s="88">
        <v>9.67</v>
      </c>
      <c r="K86" s="88">
        <v>38.69</v>
      </c>
      <c r="L86" s="88">
        <v>15.96</v>
      </c>
      <c r="M86" s="116">
        <v>4.84</v>
      </c>
      <c r="N86" s="115">
        <v>-91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-91</v>
      </c>
      <c r="V86" s="116">
        <v>69.16</v>
      </c>
      <c r="W86">
        <v>-91</v>
      </c>
      <c r="X86">
        <v>0</v>
      </c>
      <c r="Y86">
        <v>15.96</v>
      </c>
      <c r="Z86">
        <v>38.69</v>
      </c>
      <c r="AA86">
        <v>4.84</v>
      </c>
      <c r="AB86">
        <v>9.67</v>
      </c>
    </row>
    <row r="87" spans="7:28">
      <c r="G87" t="s">
        <v>129</v>
      </c>
      <c r="H87" s="115">
        <v>0</v>
      </c>
      <c r="I87" s="88">
        <v>24.18</v>
      </c>
      <c r="J87" s="88">
        <v>0</v>
      </c>
      <c r="K87" s="88">
        <v>38.700000000000003</v>
      </c>
      <c r="L87" s="88">
        <v>18.38</v>
      </c>
      <c r="M87" s="116">
        <v>4.93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86.19</v>
      </c>
      <c r="W87">
        <v>0</v>
      </c>
      <c r="X87">
        <v>24.18</v>
      </c>
      <c r="Y87">
        <v>18.38</v>
      </c>
      <c r="Z87">
        <v>38.700000000000003</v>
      </c>
      <c r="AA87">
        <v>4.93</v>
      </c>
      <c r="AB87">
        <v>0</v>
      </c>
    </row>
    <row r="88" spans="7:28">
      <c r="G88" t="s">
        <v>130</v>
      </c>
      <c r="H88" s="115">
        <v>0</v>
      </c>
      <c r="I88" s="88">
        <v>4.84</v>
      </c>
      <c r="J88" s="88">
        <v>0</v>
      </c>
      <c r="K88" s="88">
        <v>48.36</v>
      </c>
      <c r="L88" s="88">
        <v>18.09</v>
      </c>
      <c r="M88" s="116">
        <v>4.93</v>
      </c>
      <c r="N88" s="115">
        <v>0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>
        <v>-30</v>
      </c>
      <c r="V88" s="116">
        <v>76.22</v>
      </c>
      <c r="W88">
        <v>0</v>
      </c>
      <c r="X88">
        <v>4.84</v>
      </c>
      <c r="Y88">
        <v>18.09</v>
      </c>
      <c r="Z88">
        <v>48.36</v>
      </c>
      <c r="AA88">
        <v>4.93</v>
      </c>
      <c r="AB88">
        <v>-30</v>
      </c>
    </row>
    <row r="89" spans="7:28">
      <c r="G89" t="s">
        <v>131</v>
      </c>
      <c r="H89" s="115">
        <v>0</v>
      </c>
      <c r="I89" s="88">
        <v>0</v>
      </c>
      <c r="J89" s="88">
        <v>14.51</v>
      </c>
      <c r="K89" s="88">
        <v>29.02</v>
      </c>
      <c r="L89" s="88">
        <v>18.09</v>
      </c>
      <c r="M89" s="116">
        <v>4.93</v>
      </c>
      <c r="N89" s="115">
        <v>0</v>
      </c>
      <c r="O89" s="88">
        <v>-30</v>
      </c>
      <c r="P89" s="88">
        <v>0</v>
      </c>
      <c r="Q89" s="88">
        <v>0</v>
      </c>
      <c r="R89" s="88">
        <v>0</v>
      </c>
      <c r="S89" s="116">
        <v>0</v>
      </c>
      <c r="U89" s="115">
        <v>-30</v>
      </c>
      <c r="V89" s="116">
        <v>66.55</v>
      </c>
      <c r="W89">
        <v>0</v>
      </c>
      <c r="X89">
        <v>-30</v>
      </c>
      <c r="Y89">
        <v>18.09</v>
      </c>
      <c r="Z89">
        <v>29.02</v>
      </c>
      <c r="AA89">
        <v>4.93</v>
      </c>
      <c r="AB89">
        <v>14.51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33.86</v>
      </c>
      <c r="L90" s="88">
        <v>17.600000000000001</v>
      </c>
      <c r="M90" s="116">
        <v>4.84</v>
      </c>
      <c r="N90" s="115">
        <v>0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-10</v>
      </c>
      <c r="V90" s="116">
        <v>56.3</v>
      </c>
      <c r="W90">
        <v>0</v>
      </c>
      <c r="X90">
        <v>0</v>
      </c>
      <c r="Y90">
        <v>17.600000000000001</v>
      </c>
      <c r="Z90">
        <v>33.86</v>
      </c>
      <c r="AA90">
        <v>4.84</v>
      </c>
      <c r="AB90">
        <v>-10</v>
      </c>
    </row>
    <row r="91" spans="7:28">
      <c r="G91" t="s">
        <v>133</v>
      </c>
      <c r="H91" s="115">
        <v>61.9</v>
      </c>
      <c r="I91" s="88">
        <v>19.350000000000001</v>
      </c>
      <c r="J91" s="88">
        <v>0</v>
      </c>
      <c r="K91" s="88">
        <v>24.18</v>
      </c>
      <c r="L91" s="88">
        <v>21.28</v>
      </c>
      <c r="M91" s="116">
        <v>4.84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131.55000000000001</v>
      </c>
      <c r="W91">
        <v>61.9</v>
      </c>
      <c r="X91">
        <v>19.350000000000001</v>
      </c>
      <c r="Y91">
        <v>21.28</v>
      </c>
      <c r="Z91">
        <v>24.18</v>
      </c>
      <c r="AA91">
        <v>4.84</v>
      </c>
      <c r="AB91">
        <v>-20</v>
      </c>
    </row>
    <row r="92" spans="7:28">
      <c r="G92" t="s">
        <v>134</v>
      </c>
      <c r="H92" s="115">
        <v>10.64</v>
      </c>
      <c r="I92" s="88">
        <v>19.350000000000001</v>
      </c>
      <c r="J92" s="88">
        <v>0</v>
      </c>
      <c r="K92" s="88">
        <v>43.52</v>
      </c>
      <c r="L92" s="88">
        <v>14.03</v>
      </c>
      <c r="M92" s="116">
        <v>4.93</v>
      </c>
      <c r="N92" s="115">
        <v>0</v>
      </c>
      <c r="O92" s="88">
        <v>0</v>
      </c>
      <c r="P92" s="88">
        <v>-62</v>
      </c>
      <c r="Q92" s="88">
        <v>0</v>
      </c>
      <c r="R92" s="88">
        <v>0</v>
      </c>
      <c r="S92" s="116">
        <v>0</v>
      </c>
      <c r="U92" s="115">
        <v>-62</v>
      </c>
      <c r="V92" s="116">
        <v>92.47</v>
      </c>
      <c r="W92">
        <v>10.64</v>
      </c>
      <c r="X92">
        <v>19.350000000000001</v>
      </c>
      <c r="Y92">
        <v>14.03</v>
      </c>
      <c r="Z92">
        <v>43.52</v>
      </c>
      <c r="AA92">
        <v>4.93</v>
      </c>
      <c r="AB92">
        <v>-62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24.18</v>
      </c>
      <c r="L93" s="88">
        <v>16.64</v>
      </c>
      <c r="M93" s="116">
        <v>4.74</v>
      </c>
      <c r="N93" s="115">
        <v>-99</v>
      </c>
      <c r="O93" s="88">
        <v>0</v>
      </c>
      <c r="P93" s="88">
        <v>-10</v>
      </c>
      <c r="Q93" s="88">
        <v>0</v>
      </c>
      <c r="R93" s="88">
        <v>0</v>
      </c>
      <c r="S93" s="116">
        <v>0</v>
      </c>
      <c r="U93" s="115">
        <v>-109</v>
      </c>
      <c r="V93" s="116">
        <v>45.56</v>
      </c>
      <c r="W93">
        <v>-99</v>
      </c>
      <c r="X93">
        <v>0</v>
      </c>
      <c r="Y93">
        <v>16.64</v>
      </c>
      <c r="Z93">
        <v>24.18</v>
      </c>
      <c r="AA93">
        <v>4.74</v>
      </c>
      <c r="AB93">
        <v>-10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29.03</v>
      </c>
      <c r="L94" s="88">
        <v>16.440000000000001</v>
      </c>
      <c r="M94" s="116">
        <v>4.93</v>
      </c>
      <c r="N94" s="115">
        <v>-92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>
        <v>-132</v>
      </c>
      <c r="V94" s="116">
        <v>50.4</v>
      </c>
      <c r="W94">
        <v>-92</v>
      </c>
      <c r="X94">
        <v>0</v>
      </c>
      <c r="Y94">
        <v>16.440000000000001</v>
      </c>
      <c r="Z94">
        <v>29.03</v>
      </c>
      <c r="AA94">
        <v>4.93</v>
      </c>
      <c r="AB94">
        <v>-40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19.350000000000001</v>
      </c>
      <c r="L95" s="88">
        <v>15.48</v>
      </c>
      <c r="M95" s="116">
        <v>4.93</v>
      </c>
      <c r="N95" s="115">
        <v>0</v>
      </c>
      <c r="O95" s="88">
        <v>-35</v>
      </c>
      <c r="P95" s="88">
        <v>-10</v>
      </c>
      <c r="Q95" s="88">
        <v>0</v>
      </c>
      <c r="R95" s="88">
        <v>0</v>
      </c>
      <c r="S95" s="116">
        <v>0</v>
      </c>
      <c r="U95" s="115">
        <v>-45</v>
      </c>
      <c r="V95" s="116">
        <v>39.76</v>
      </c>
      <c r="W95">
        <v>0</v>
      </c>
      <c r="X95">
        <v>-35</v>
      </c>
      <c r="Y95">
        <v>15.48</v>
      </c>
      <c r="Z95">
        <v>19.350000000000001</v>
      </c>
      <c r="AA95">
        <v>4.93</v>
      </c>
      <c r="AB95">
        <v>-10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43.52</v>
      </c>
      <c r="L96" s="88">
        <v>15.48</v>
      </c>
      <c r="M96" s="116">
        <v>3.29</v>
      </c>
      <c r="N96" s="115">
        <v>0</v>
      </c>
      <c r="O96" s="88">
        <v>-65</v>
      </c>
      <c r="P96" s="88">
        <v>0</v>
      </c>
      <c r="Q96" s="88">
        <v>0</v>
      </c>
      <c r="R96" s="88">
        <v>0</v>
      </c>
      <c r="S96" s="116">
        <v>0</v>
      </c>
      <c r="U96" s="115">
        <v>-65</v>
      </c>
      <c r="V96" s="116">
        <v>62.29</v>
      </c>
      <c r="W96">
        <v>0</v>
      </c>
      <c r="X96">
        <v>-65</v>
      </c>
      <c r="Y96">
        <v>15.48</v>
      </c>
      <c r="Z96">
        <v>43.52</v>
      </c>
      <c r="AA96">
        <v>3.29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33.86</v>
      </c>
      <c r="L97" s="88">
        <v>19.829999999999998</v>
      </c>
      <c r="M97" s="116">
        <v>1.74</v>
      </c>
      <c r="N97" s="115">
        <v>0</v>
      </c>
      <c r="O97" s="88">
        <v>-40</v>
      </c>
      <c r="P97" s="88">
        <v>-40</v>
      </c>
      <c r="Q97" s="88">
        <v>0</v>
      </c>
      <c r="R97" s="88">
        <v>0</v>
      </c>
      <c r="S97" s="116">
        <v>0</v>
      </c>
      <c r="U97" s="115">
        <v>-80</v>
      </c>
      <c r="V97" s="116">
        <v>55.43</v>
      </c>
      <c r="W97">
        <v>0</v>
      </c>
      <c r="X97">
        <v>-40</v>
      </c>
      <c r="Y97">
        <v>19.829999999999998</v>
      </c>
      <c r="Z97">
        <v>33.86</v>
      </c>
      <c r="AA97">
        <v>1.74</v>
      </c>
      <c r="AB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33.85</v>
      </c>
      <c r="L98" s="88">
        <v>12.77</v>
      </c>
      <c r="M98" s="116">
        <v>0.97</v>
      </c>
      <c r="N98" s="115">
        <v>0</v>
      </c>
      <c r="O98" s="88">
        <v>-45</v>
      </c>
      <c r="P98" s="88">
        <v>-40</v>
      </c>
      <c r="Q98" s="88">
        <v>0</v>
      </c>
      <c r="R98" s="88">
        <v>0</v>
      </c>
      <c r="S98" s="116">
        <v>0</v>
      </c>
      <c r="U98" s="115">
        <v>-85</v>
      </c>
      <c r="V98" s="116">
        <v>47.59</v>
      </c>
      <c r="W98">
        <v>0</v>
      </c>
      <c r="X98">
        <v>-45</v>
      </c>
      <c r="Y98">
        <v>12.77</v>
      </c>
      <c r="Z98">
        <v>33.85</v>
      </c>
      <c r="AA98">
        <v>0.97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0.77721750000000001</v>
      </c>
      <c r="I99" s="111">
        <f t="shared" ref="I99:BQ99" si="1">SUM(I3:I98)/4000</f>
        <v>0.7266849999999998</v>
      </c>
      <c r="J99" s="111">
        <f t="shared" si="1"/>
        <v>0.27664250000000001</v>
      </c>
      <c r="K99" s="111">
        <f t="shared" si="1"/>
        <v>0.61666999999999983</v>
      </c>
      <c r="L99" s="111">
        <f t="shared" si="1"/>
        <v>0.44920499999999985</v>
      </c>
      <c r="M99" s="111">
        <f t="shared" si="1"/>
        <v>7.9377500000000059E-2</v>
      </c>
      <c r="N99" s="110">
        <f t="shared" si="1"/>
        <v>-0.42699999999999999</v>
      </c>
      <c r="O99" s="111">
        <f t="shared" si="1"/>
        <v>-0.10199999999999999</v>
      </c>
      <c r="P99" s="111">
        <f t="shared" si="1"/>
        <v>-0.58350000000000002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-1.1125</v>
      </c>
      <c r="V99" s="112">
        <f t="shared" si="1"/>
        <v>2.925794999999999</v>
      </c>
      <c r="W99">
        <f t="shared" si="1"/>
        <v>0.35021750000000013</v>
      </c>
      <c r="X99">
        <f t="shared" si="1"/>
        <v>0.62468499999999993</v>
      </c>
      <c r="Y99">
        <f t="shared" si="1"/>
        <v>0.44920499999999985</v>
      </c>
      <c r="Z99">
        <f t="shared" si="1"/>
        <v>0.61666999999999983</v>
      </c>
      <c r="AA99">
        <f t="shared" si="1"/>
        <v>7.9377500000000059E-2</v>
      </c>
      <c r="AB99">
        <f t="shared" si="1"/>
        <v>-0.30685750000000006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6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9.67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488</v>
      </c>
      <c r="U3" s="115">
        <v>-5</v>
      </c>
      <c r="V3" s="116">
        <v>9.67</v>
      </c>
      <c r="W3">
        <v>0</v>
      </c>
      <c r="X3">
        <v>9.67</v>
      </c>
      <c r="Y3">
        <v>-5</v>
      </c>
      <c r="Z3">
        <v>0</v>
      </c>
      <c r="AA3">
        <v>0</v>
      </c>
    </row>
    <row r="4" spans="1:27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14.51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488</v>
      </c>
      <c r="U4" s="115">
        <v>-5</v>
      </c>
      <c r="V4" s="116">
        <v>14.51</v>
      </c>
      <c r="W4">
        <v>0</v>
      </c>
      <c r="X4">
        <v>14.51</v>
      </c>
      <c r="Y4">
        <v>-5</v>
      </c>
      <c r="Z4">
        <v>0</v>
      </c>
      <c r="AA4">
        <v>0</v>
      </c>
    </row>
    <row r="5" spans="1:27">
      <c r="B5" t="s">
        <v>421</v>
      </c>
      <c r="G5" t="s">
        <v>47</v>
      </c>
      <c r="H5" s="115">
        <v>0</v>
      </c>
      <c r="I5" s="88">
        <v>9.67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488</v>
      </c>
      <c r="U5" s="115">
        <v>-5</v>
      </c>
      <c r="V5" s="116">
        <v>9.67</v>
      </c>
      <c r="W5">
        <v>0</v>
      </c>
      <c r="X5">
        <v>9.67</v>
      </c>
      <c r="Y5">
        <v>-5</v>
      </c>
      <c r="Z5">
        <v>0</v>
      </c>
      <c r="AA5">
        <v>0</v>
      </c>
    </row>
    <row r="6" spans="1:27">
      <c r="B6" t="s">
        <v>421</v>
      </c>
      <c r="G6" t="s">
        <v>48</v>
      </c>
      <c r="H6" s="115">
        <v>0</v>
      </c>
      <c r="I6" s="88">
        <v>9.67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-5</v>
      </c>
      <c r="V6" s="116">
        <v>9.67</v>
      </c>
      <c r="W6">
        <v>0</v>
      </c>
      <c r="X6">
        <v>9.67</v>
      </c>
      <c r="Y6">
        <v>-5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14.51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-5</v>
      </c>
      <c r="V7" s="116">
        <v>14.51</v>
      </c>
      <c r="W7">
        <v>0</v>
      </c>
      <c r="X7">
        <v>14.51</v>
      </c>
      <c r="Y7">
        <v>-5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9.67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-5</v>
      </c>
      <c r="V8" s="116">
        <v>9.67</v>
      </c>
      <c r="W8">
        <v>0</v>
      </c>
      <c r="X8">
        <v>9.67</v>
      </c>
      <c r="Y8">
        <v>-5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-5</v>
      </c>
      <c r="V9" s="116">
        <v>0</v>
      </c>
      <c r="W9">
        <v>0</v>
      </c>
      <c r="X9">
        <v>0</v>
      </c>
      <c r="Y9">
        <v>-5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-5</v>
      </c>
      <c r="V10" s="116">
        <v>0</v>
      </c>
      <c r="W10">
        <v>0</v>
      </c>
      <c r="X10">
        <v>0</v>
      </c>
      <c r="Y10">
        <v>-5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-5</v>
      </c>
      <c r="V11" s="116">
        <v>0</v>
      </c>
      <c r="W11">
        <v>0</v>
      </c>
      <c r="X11">
        <v>0</v>
      </c>
      <c r="Y11">
        <v>-5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-5</v>
      </c>
      <c r="V12" s="116">
        <v>0</v>
      </c>
      <c r="W12">
        <v>0</v>
      </c>
      <c r="X12">
        <v>0</v>
      </c>
      <c r="Y12">
        <v>-5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-5</v>
      </c>
      <c r="V13" s="116">
        <v>0</v>
      </c>
      <c r="W13">
        <v>0</v>
      </c>
      <c r="X13">
        <v>0</v>
      </c>
      <c r="Y13">
        <v>-5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-5</v>
      </c>
      <c r="V14" s="116">
        <v>0</v>
      </c>
      <c r="W14">
        <v>0</v>
      </c>
      <c r="X14">
        <v>0</v>
      </c>
      <c r="Y14">
        <v>-5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-5</v>
      </c>
      <c r="V15" s="116">
        <v>0</v>
      </c>
      <c r="W15">
        <v>0</v>
      </c>
      <c r="X15">
        <v>0</v>
      </c>
      <c r="Y15">
        <v>-5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-5</v>
      </c>
      <c r="V16" s="116">
        <v>0</v>
      </c>
      <c r="W16">
        <v>0</v>
      </c>
      <c r="X16">
        <v>0</v>
      </c>
      <c r="Y16">
        <v>-5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-5</v>
      </c>
      <c r="V17" s="116">
        <v>0</v>
      </c>
      <c r="W17">
        <v>0</v>
      </c>
      <c r="X17">
        <v>0</v>
      </c>
      <c r="Y17">
        <v>-5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-5</v>
      </c>
      <c r="V18" s="116">
        <v>0</v>
      </c>
      <c r="W18">
        <v>0</v>
      </c>
      <c r="X18">
        <v>0</v>
      </c>
      <c r="Y18">
        <v>-5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-5</v>
      </c>
      <c r="V19" s="116">
        <v>0</v>
      </c>
      <c r="W19">
        <v>0</v>
      </c>
      <c r="X19">
        <v>0</v>
      </c>
      <c r="Y19">
        <v>-5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-5</v>
      </c>
      <c r="V20" s="116">
        <v>0</v>
      </c>
      <c r="W20">
        <v>0</v>
      </c>
      <c r="X20">
        <v>0</v>
      </c>
      <c r="Y20">
        <v>-5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-5</v>
      </c>
      <c r="V21" s="116">
        <v>0</v>
      </c>
      <c r="W21">
        <v>0</v>
      </c>
      <c r="X21">
        <v>0</v>
      </c>
      <c r="Y21">
        <v>-5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-5</v>
      </c>
      <c r="V22" s="116">
        <v>0</v>
      </c>
      <c r="W22">
        <v>0</v>
      </c>
      <c r="X22">
        <v>0</v>
      </c>
      <c r="Y22">
        <v>-5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-5</v>
      </c>
      <c r="V23" s="116">
        <v>0</v>
      </c>
      <c r="W23">
        <v>0</v>
      </c>
      <c r="X23">
        <v>0</v>
      </c>
      <c r="Y23">
        <v>-5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-5</v>
      </c>
      <c r="V24" s="116">
        <v>0</v>
      </c>
      <c r="W24">
        <v>0</v>
      </c>
      <c r="X24">
        <v>0</v>
      </c>
      <c r="Y24">
        <v>-5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-5</v>
      </c>
      <c r="V25" s="116">
        <v>0</v>
      </c>
      <c r="W25">
        <v>0</v>
      </c>
      <c r="X25">
        <v>0</v>
      </c>
      <c r="Y25">
        <v>-5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-5</v>
      </c>
      <c r="V26" s="116">
        <v>0</v>
      </c>
      <c r="W26">
        <v>0</v>
      </c>
      <c r="X26">
        <v>0</v>
      </c>
      <c r="Y26">
        <v>-5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-5</v>
      </c>
      <c r="V27" s="116">
        <v>0</v>
      </c>
      <c r="W27">
        <v>0</v>
      </c>
      <c r="X27">
        <v>0</v>
      </c>
      <c r="Y27">
        <v>-5</v>
      </c>
      <c r="Z27">
        <v>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-5</v>
      </c>
      <c r="V28" s="116">
        <v>0</v>
      </c>
      <c r="W28">
        <v>0</v>
      </c>
      <c r="X28">
        <v>0</v>
      </c>
      <c r="Y28">
        <v>-5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-5</v>
      </c>
      <c r="V29" s="116">
        <v>0</v>
      </c>
      <c r="W29">
        <v>0</v>
      </c>
      <c r="X29">
        <v>0</v>
      </c>
      <c r="Y29">
        <v>-5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-5</v>
      </c>
      <c r="V30" s="116">
        <v>0</v>
      </c>
      <c r="W30">
        <v>0</v>
      </c>
      <c r="X30">
        <v>0</v>
      </c>
      <c r="Y30">
        <v>-5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-5</v>
      </c>
      <c r="V31" s="116">
        <v>0</v>
      </c>
      <c r="W31">
        <v>0</v>
      </c>
      <c r="X31">
        <v>0</v>
      </c>
      <c r="Y31">
        <v>-5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33.86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-5</v>
      </c>
      <c r="V32" s="116">
        <v>33.86</v>
      </c>
      <c r="W32">
        <v>0</v>
      </c>
      <c r="X32">
        <v>0</v>
      </c>
      <c r="Y32">
        <v>-5</v>
      </c>
      <c r="Z32">
        <v>33.86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38.69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-5</v>
      </c>
      <c r="V33" s="116">
        <v>38.69</v>
      </c>
      <c r="W33">
        <v>0</v>
      </c>
      <c r="X33">
        <v>0</v>
      </c>
      <c r="Y33">
        <v>-5</v>
      </c>
      <c r="Z33">
        <v>38.69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38.69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-5</v>
      </c>
      <c r="V34" s="116">
        <v>38.69</v>
      </c>
      <c r="W34">
        <v>0</v>
      </c>
      <c r="X34">
        <v>0</v>
      </c>
      <c r="Y34">
        <v>-5</v>
      </c>
      <c r="Z34">
        <v>38.69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19.350000000000001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</v>
      </c>
      <c r="V35" s="116">
        <v>19.350000000000001</v>
      </c>
      <c r="W35">
        <v>0</v>
      </c>
      <c r="X35">
        <v>0</v>
      </c>
      <c r="Y35">
        <v>-2</v>
      </c>
      <c r="Z35">
        <v>19.350000000000001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67.709999999999994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</v>
      </c>
      <c r="V36" s="116">
        <v>67.709999999999994</v>
      </c>
      <c r="W36">
        <v>0</v>
      </c>
      <c r="X36">
        <v>0</v>
      </c>
      <c r="Y36">
        <v>-2</v>
      </c>
      <c r="Z36">
        <v>67.709999999999994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77.38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-2</v>
      </c>
      <c r="V37" s="116">
        <v>77.38</v>
      </c>
      <c r="W37">
        <v>0</v>
      </c>
      <c r="X37">
        <v>0</v>
      </c>
      <c r="Y37">
        <v>-2</v>
      </c>
      <c r="Z37">
        <v>77.38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87.06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-2</v>
      </c>
      <c r="V38" s="116">
        <v>87.06</v>
      </c>
      <c r="W38">
        <v>0</v>
      </c>
      <c r="X38">
        <v>0</v>
      </c>
      <c r="Y38">
        <v>-2</v>
      </c>
      <c r="Z38">
        <v>87.06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58.04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-2</v>
      </c>
      <c r="V39" s="116">
        <v>58.04</v>
      </c>
      <c r="W39">
        <v>0</v>
      </c>
      <c r="X39">
        <v>0</v>
      </c>
      <c r="Y39">
        <v>-2</v>
      </c>
      <c r="Z39">
        <v>58.04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116.08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</v>
      </c>
      <c r="V40" s="116">
        <v>116.08</v>
      </c>
      <c r="W40">
        <v>0</v>
      </c>
      <c r="X40">
        <v>0</v>
      </c>
      <c r="Y40">
        <v>-2</v>
      </c>
      <c r="Z40">
        <v>116.08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116.08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116.08</v>
      </c>
      <c r="W41">
        <v>0</v>
      </c>
      <c r="X41">
        <v>0</v>
      </c>
      <c r="Y41">
        <v>-2</v>
      </c>
      <c r="Z41">
        <v>116.08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116.08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</v>
      </c>
      <c r="V42" s="116">
        <v>116.08</v>
      </c>
      <c r="W42">
        <v>0</v>
      </c>
      <c r="X42">
        <v>0</v>
      </c>
      <c r="Y42">
        <v>-2</v>
      </c>
      <c r="Z42">
        <v>116.08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77.38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-2</v>
      </c>
      <c r="V43" s="116">
        <v>77.38</v>
      </c>
      <c r="W43">
        <v>0</v>
      </c>
      <c r="X43">
        <v>0</v>
      </c>
      <c r="Y43">
        <v>-2</v>
      </c>
      <c r="Z43">
        <v>77.38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135.41999999999999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135.41999999999999</v>
      </c>
      <c r="W44">
        <v>0</v>
      </c>
      <c r="X44">
        <v>0</v>
      </c>
      <c r="Y44">
        <v>-2</v>
      </c>
      <c r="Z44">
        <v>135.41999999999999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135.41999999999999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135.41999999999999</v>
      </c>
      <c r="W45">
        <v>0</v>
      </c>
      <c r="X45">
        <v>0</v>
      </c>
      <c r="Y45">
        <v>-2</v>
      </c>
      <c r="Z45">
        <v>135.41999999999999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135.41999999999999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135.41999999999999</v>
      </c>
      <c r="W46">
        <v>0</v>
      </c>
      <c r="X46">
        <v>0</v>
      </c>
      <c r="Y46">
        <v>-2</v>
      </c>
      <c r="Z46">
        <v>135.41999999999999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77.38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77.38</v>
      </c>
      <c r="W47">
        <v>0</v>
      </c>
      <c r="X47">
        <v>0</v>
      </c>
      <c r="Y47">
        <v>-2</v>
      </c>
      <c r="Z47">
        <v>77.38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5.8</v>
      </c>
      <c r="K48" s="88">
        <v>135.43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</v>
      </c>
      <c r="V48" s="116">
        <v>141.22999999999999</v>
      </c>
      <c r="W48">
        <v>0</v>
      </c>
      <c r="X48">
        <v>0</v>
      </c>
      <c r="Y48">
        <v>-2</v>
      </c>
      <c r="Z48">
        <v>135.43</v>
      </c>
      <c r="AA48">
        <v>5.8</v>
      </c>
    </row>
    <row r="49" spans="7:27">
      <c r="G49" t="s">
        <v>91</v>
      </c>
      <c r="H49" s="115">
        <v>0</v>
      </c>
      <c r="I49" s="88">
        <v>0</v>
      </c>
      <c r="J49" s="88">
        <v>6.77</v>
      </c>
      <c r="K49" s="88">
        <v>135.41999999999999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</v>
      </c>
      <c r="V49" s="116">
        <v>142.19</v>
      </c>
      <c r="W49">
        <v>0</v>
      </c>
      <c r="X49">
        <v>0</v>
      </c>
      <c r="Y49">
        <v>-2</v>
      </c>
      <c r="Z49">
        <v>135.41999999999999</v>
      </c>
      <c r="AA49">
        <v>6.77</v>
      </c>
    </row>
    <row r="50" spans="7:27">
      <c r="G50" t="s">
        <v>92</v>
      </c>
      <c r="H50" s="115">
        <v>0</v>
      </c>
      <c r="I50" s="88">
        <v>0</v>
      </c>
      <c r="J50" s="88">
        <v>10.64</v>
      </c>
      <c r="K50" s="88">
        <v>135.41999999999999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146.06</v>
      </c>
      <c r="W50">
        <v>0</v>
      </c>
      <c r="X50">
        <v>0</v>
      </c>
      <c r="Y50">
        <v>-2</v>
      </c>
      <c r="Z50">
        <v>135.41999999999999</v>
      </c>
      <c r="AA50">
        <v>10.64</v>
      </c>
    </row>
    <row r="51" spans="7:27">
      <c r="G51" t="s">
        <v>93</v>
      </c>
      <c r="H51" s="115">
        <v>9.65</v>
      </c>
      <c r="I51" s="88">
        <v>0</v>
      </c>
      <c r="J51" s="88">
        <v>24.18</v>
      </c>
      <c r="K51" s="88">
        <v>77.39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</v>
      </c>
      <c r="V51" s="116">
        <v>111.22</v>
      </c>
      <c r="W51">
        <v>9.65</v>
      </c>
      <c r="X51">
        <v>0</v>
      </c>
      <c r="Y51">
        <v>-2</v>
      </c>
      <c r="Z51">
        <v>77.39</v>
      </c>
      <c r="AA51">
        <v>24.18</v>
      </c>
    </row>
    <row r="52" spans="7:27">
      <c r="G52" t="s">
        <v>94</v>
      </c>
      <c r="H52" s="115">
        <v>10.81</v>
      </c>
      <c r="I52" s="88">
        <v>0</v>
      </c>
      <c r="J52" s="88">
        <v>24.18</v>
      </c>
      <c r="K52" s="88">
        <v>135.43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170.42</v>
      </c>
      <c r="W52">
        <v>10.81</v>
      </c>
      <c r="X52">
        <v>0</v>
      </c>
      <c r="Y52">
        <v>-2</v>
      </c>
      <c r="Z52">
        <v>135.43</v>
      </c>
      <c r="AA52">
        <v>24.18</v>
      </c>
    </row>
    <row r="53" spans="7:27">
      <c r="G53" t="s">
        <v>95</v>
      </c>
      <c r="H53" s="115">
        <v>22.54</v>
      </c>
      <c r="I53" s="88">
        <v>4.84</v>
      </c>
      <c r="J53" s="88">
        <v>23.22</v>
      </c>
      <c r="K53" s="88">
        <v>135.41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186.01</v>
      </c>
      <c r="W53">
        <v>22.54</v>
      </c>
      <c r="X53">
        <v>4.84</v>
      </c>
      <c r="Y53">
        <v>-2</v>
      </c>
      <c r="Z53">
        <v>135.41</v>
      </c>
      <c r="AA53">
        <v>23.22</v>
      </c>
    </row>
    <row r="54" spans="7:27">
      <c r="G54" t="s">
        <v>96</v>
      </c>
      <c r="H54" s="115">
        <v>27.31</v>
      </c>
      <c r="I54" s="88">
        <v>4.84</v>
      </c>
      <c r="J54" s="88">
        <v>6.77</v>
      </c>
      <c r="K54" s="88">
        <v>135.41999999999999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174.34</v>
      </c>
      <c r="W54">
        <v>27.31</v>
      </c>
      <c r="X54">
        <v>4.84</v>
      </c>
      <c r="Y54">
        <v>-2</v>
      </c>
      <c r="Z54">
        <v>135.41999999999999</v>
      </c>
      <c r="AA54">
        <v>6.77</v>
      </c>
    </row>
    <row r="55" spans="7:27">
      <c r="G55" t="s">
        <v>97</v>
      </c>
      <c r="H55" s="115">
        <v>30.68</v>
      </c>
      <c r="I55" s="88">
        <v>0</v>
      </c>
      <c r="J55" s="88">
        <v>0</v>
      </c>
      <c r="K55" s="88">
        <v>77.39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108.07</v>
      </c>
      <c r="W55">
        <v>30.68</v>
      </c>
      <c r="X55">
        <v>0</v>
      </c>
      <c r="Y55">
        <v>-2</v>
      </c>
      <c r="Z55">
        <v>77.39</v>
      </c>
      <c r="AA55">
        <v>0</v>
      </c>
    </row>
    <row r="56" spans="7:27">
      <c r="G56" t="s">
        <v>98</v>
      </c>
      <c r="H56" s="115">
        <v>19.96</v>
      </c>
      <c r="I56" s="88">
        <v>0</v>
      </c>
      <c r="J56" s="88">
        <v>0</v>
      </c>
      <c r="K56" s="88">
        <v>135.41999999999999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155.38</v>
      </c>
      <c r="W56">
        <v>19.96</v>
      </c>
      <c r="X56">
        <v>0</v>
      </c>
      <c r="Y56">
        <v>-2</v>
      </c>
      <c r="Z56">
        <v>135.41999999999999</v>
      </c>
      <c r="AA56">
        <v>0</v>
      </c>
    </row>
    <row r="57" spans="7:27">
      <c r="G57" t="s">
        <v>99</v>
      </c>
      <c r="H57" s="115">
        <v>17.43</v>
      </c>
      <c r="I57" s="88">
        <v>0</v>
      </c>
      <c r="J57" s="88">
        <v>0</v>
      </c>
      <c r="K57" s="88">
        <v>135.41999999999999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152.85</v>
      </c>
      <c r="W57">
        <v>17.43</v>
      </c>
      <c r="X57">
        <v>0</v>
      </c>
      <c r="Y57">
        <v>-2</v>
      </c>
      <c r="Z57">
        <v>135.41999999999999</v>
      </c>
      <c r="AA57">
        <v>0</v>
      </c>
    </row>
    <row r="58" spans="7:27">
      <c r="G58" t="s">
        <v>100</v>
      </c>
      <c r="H58" s="115">
        <v>24.89</v>
      </c>
      <c r="I58" s="88">
        <v>0</v>
      </c>
      <c r="J58" s="88">
        <v>0</v>
      </c>
      <c r="K58" s="88">
        <v>135.41999999999999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160.31</v>
      </c>
      <c r="W58">
        <v>24.89</v>
      </c>
      <c r="X58">
        <v>0</v>
      </c>
      <c r="Y58">
        <v>-2</v>
      </c>
      <c r="Z58">
        <v>135.41999999999999</v>
      </c>
      <c r="AA58">
        <v>0</v>
      </c>
    </row>
    <row r="59" spans="7:27">
      <c r="G59" t="s">
        <v>101</v>
      </c>
      <c r="H59" s="115">
        <v>34.93</v>
      </c>
      <c r="I59" s="88">
        <v>0</v>
      </c>
      <c r="J59" s="88">
        <v>11.61</v>
      </c>
      <c r="K59" s="88">
        <v>67.709999999999994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114.25</v>
      </c>
      <c r="W59">
        <v>34.93</v>
      </c>
      <c r="X59">
        <v>0</v>
      </c>
      <c r="Y59">
        <v>-2</v>
      </c>
      <c r="Z59">
        <v>67.709999999999994</v>
      </c>
      <c r="AA59">
        <v>11.61</v>
      </c>
    </row>
    <row r="60" spans="7:27">
      <c r="G60" t="s">
        <v>102</v>
      </c>
      <c r="H60" s="115">
        <v>19.149999999999999</v>
      </c>
      <c r="I60" s="88">
        <v>0</v>
      </c>
      <c r="J60" s="88">
        <v>32.89</v>
      </c>
      <c r="K60" s="88">
        <v>125.75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177.79</v>
      </c>
      <c r="W60">
        <v>19.149999999999999</v>
      </c>
      <c r="X60">
        <v>0</v>
      </c>
      <c r="Y60">
        <v>-2</v>
      </c>
      <c r="Z60">
        <v>125.75</v>
      </c>
      <c r="AA60">
        <v>32.89</v>
      </c>
    </row>
    <row r="61" spans="7:27">
      <c r="G61" t="s">
        <v>103</v>
      </c>
      <c r="H61" s="115">
        <v>0</v>
      </c>
      <c r="I61" s="88">
        <v>9.67</v>
      </c>
      <c r="J61" s="88">
        <v>53.2</v>
      </c>
      <c r="K61" s="88">
        <v>125.75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188.62</v>
      </c>
      <c r="W61">
        <v>0</v>
      </c>
      <c r="X61">
        <v>9.67</v>
      </c>
      <c r="Y61">
        <v>-2</v>
      </c>
      <c r="Z61">
        <v>125.75</v>
      </c>
      <c r="AA61">
        <v>53.2</v>
      </c>
    </row>
    <row r="62" spans="7:27">
      <c r="G62" t="s">
        <v>104</v>
      </c>
      <c r="H62" s="115">
        <v>0</v>
      </c>
      <c r="I62" s="88">
        <v>14.51</v>
      </c>
      <c r="J62" s="88">
        <v>60.94</v>
      </c>
      <c r="K62" s="88">
        <v>125.75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201.2</v>
      </c>
      <c r="W62">
        <v>0</v>
      </c>
      <c r="X62">
        <v>14.51</v>
      </c>
      <c r="Y62">
        <v>-2</v>
      </c>
      <c r="Z62">
        <v>125.75</v>
      </c>
      <c r="AA62">
        <v>60.94</v>
      </c>
    </row>
    <row r="63" spans="7:27">
      <c r="G63" t="s">
        <v>105</v>
      </c>
      <c r="H63" s="115">
        <v>0</v>
      </c>
      <c r="I63" s="88">
        <v>9.67</v>
      </c>
      <c r="J63" s="88">
        <v>68.680000000000007</v>
      </c>
      <c r="K63" s="88">
        <v>77.39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155.74</v>
      </c>
      <c r="W63">
        <v>0</v>
      </c>
      <c r="X63">
        <v>9.67</v>
      </c>
      <c r="Y63">
        <v>-2</v>
      </c>
      <c r="Z63">
        <v>77.39</v>
      </c>
      <c r="AA63">
        <v>68.680000000000007</v>
      </c>
    </row>
    <row r="64" spans="7:27">
      <c r="G64" t="s">
        <v>106</v>
      </c>
      <c r="H64" s="115">
        <v>0</v>
      </c>
      <c r="I64" s="88">
        <v>9.67</v>
      </c>
      <c r="J64" s="88">
        <v>68.680000000000007</v>
      </c>
      <c r="K64" s="88">
        <v>125.75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204.1</v>
      </c>
      <c r="W64">
        <v>0</v>
      </c>
      <c r="X64">
        <v>9.67</v>
      </c>
      <c r="Y64">
        <v>-2</v>
      </c>
      <c r="Z64">
        <v>125.75</v>
      </c>
      <c r="AA64">
        <v>68.680000000000007</v>
      </c>
    </row>
    <row r="65" spans="7:27">
      <c r="G65" t="s">
        <v>107</v>
      </c>
      <c r="H65" s="115">
        <v>0</v>
      </c>
      <c r="I65" s="88">
        <v>9.67</v>
      </c>
      <c r="J65" s="88">
        <v>64.81</v>
      </c>
      <c r="K65" s="88">
        <v>125.75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200.23</v>
      </c>
      <c r="W65">
        <v>0</v>
      </c>
      <c r="X65">
        <v>9.67</v>
      </c>
      <c r="Y65">
        <v>-2</v>
      </c>
      <c r="Z65">
        <v>125.75</v>
      </c>
      <c r="AA65">
        <v>64.81</v>
      </c>
    </row>
    <row r="66" spans="7:27">
      <c r="G66" t="s">
        <v>108</v>
      </c>
      <c r="H66" s="115">
        <v>0</v>
      </c>
      <c r="I66" s="88">
        <v>9.67</v>
      </c>
      <c r="J66" s="88">
        <v>76.42</v>
      </c>
      <c r="K66" s="88">
        <v>125.75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211.84</v>
      </c>
      <c r="W66">
        <v>0</v>
      </c>
      <c r="X66">
        <v>9.67</v>
      </c>
      <c r="Y66">
        <v>-2</v>
      </c>
      <c r="Z66">
        <v>125.75</v>
      </c>
      <c r="AA66">
        <v>76.42</v>
      </c>
    </row>
    <row r="67" spans="7:27">
      <c r="G67" t="s">
        <v>109</v>
      </c>
      <c r="H67" s="115">
        <v>0</v>
      </c>
      <c r="I67" s="88">
        <v>9.67</v>
      </c>
      <c r="J67" s="88">
        <v>81.260000000000005</v>
      </c>
      <c r="K67" s="88">
        <v>67.709999999999994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158.63999999999999</v>
      </c>
      <c r="W67">
        <v>0</v>
      </c>
      <c r="X67">
        <v>9.67</v>
      </c>
      <c r="Y67">
        <v>-2</v>
      </c>
      <c r="Z67">
        <v>67.709999999999994</v>
      </c>
      <c r="AA67">
        <v>81.260000000000005</v>
      </c>
    </row>
    <row r="68" spans="7:27">
      <c r="G68" t="s">
        <v>110</v>
      </c>
      <c r="H68" s="115">
        <v>0</v>
      </c>
      <c r="I68" s="88">
        <v>8.33</v>
      </c>
      <c r="J68" s="88">
        <v>70.790000000000006</v>
      </c>
      <c r="K68" s="88">
        <v>108.25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187.37</v>
      </c>
      <c r="W68">
        <v>0</v>
      </c>
      <c r="X68">
        <v>8.33</v>
      </c>
      <c r="Y68">
        <v>-2</v>
      </c>
      <c r="Z68">
        <v>108.25</v>
      </c>
      <c r="AA68">
        <v>70.790000000000006</v>
      </c>
    </row>
    <row r="69" spans="7:27">
      <c r="G69" t="s">
        <v>111</v>
      </c>
      <c r="H69" s="115">
        <v>0</v>
      </c>
      <c r="I69" s="88">
        <v>6.21</v>
      </c>
      <c r="J69" s="88">
        <v>53.38</v>
      </c>
      <c r="K69" s="88">
        <v>80.67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140.26</v>
      </c>
      <c r="W69">
        <v>0</v>
      </c>
      <c r="X69">
        <v>6.21</v>
      </c>
      <c r="Y69">
        <v>-2</v>
      </c>
      <c r="Z69">
        <v>80.67</v>
      </c>
      <c r="AA69">
        <v>53.38</v>
      </c>
    </row>
    <row r="70" spans="7:27">
      <c r="G70" t="s">
        <v>112</v>
      </c>
      <c r="H70" s="115">
        <v>0</v>
      </c>
      <c r="I70" s="88">
        <v>6.1</v>
      </c>
      <c r="J70" s="88">
        <v>55.56</v>
      </c>
      <c r="K70" s="88">
        <v>79.37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141.03</v>
      </c>
      <c r="W70">
        <v>0</v>
      </c>
      <c r="X70">
        <v>6.1</v>
      </c>
      <c r="Y70">
        <v>-2</v>
      </c>
      <c r="Z70">
        <v>79.37</v>
      </c>
      <c r="AA70">
        <v>55.56</v>
      </c>
    </row>
    <row r="71" spans="7:27">
      <c r="G71" t="s">
        <v>113</v>
      </c>
      <c r="H71" s="115">
        <v>0</v>
      </c>
      <c r="I71" s="88">
        <v>9.67</v>
      </c>
      <c r="J71" s="88">
        <v>94.8</v>
      </c>
      <c r="K71" s="88">
        <v>58.04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-6</v>
      </c>
      <c r="V71" s="116">
        <v>162.51</v>
      </c>
      <c r="W71">
        <v>0</v>
      </c>
      <c r="X71">
        <v>9.67</v>
      </c>
      <c r="Y71">
        <v>-6</v>
      </c>
      <c r="Z71">
        <v>58.04</v>
      </c>
      <c r="AA71">
        <v>94.8</v>
      </c>
    </row>
    <row r="72" spans="7:27">
      <c r="G72" t="s">
        <v>114</v>
      </c>
      <c r="H72" s="115">
        <v>0</v>
      </c>
      <c r="I72" s="88">
        <v>9.67</v>
      </c>
      <c r="J72" s="88">
        <v>98.66</v>
      </c>
      <c r="K72" s="88">
        <v>116.08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-6</v>
      </c>
      <c r="V72" s="116">
        <v>224.41</v>
      </c>
      <c r="W72">
        <v>0</v>
      </c>
      <c r="X72">
        <v>9.67</v>
      </c>
      <c r="Y72">
        <v>-6</v>
      </c>
      <c r="Z72">
        <v>116.08</v>
      </c>
      <c r="AA72">
        <v>98.66</v>
      </c>
    </row>
    <row r="73" spans="7:27">
      <c r="G73" t="s">
        <v>115</v>
      </c>
      <c r="H73" s="115">
        <v>0</v>
      </c>
      <c r="I73" s="88">
        <v>9.67</v>
      </c>
      <c r="J73" s="88">
        <v>107.37</v>
      </c>
      <c r="K73" s="88">
        <v>111.24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-6</v>
      </c>
      <c r="V73" s="116">
        <v>228.28</v>
      </c>
      <c r="W73">
        <v>0</v>
      </c>
      <c r="X73">
        <v>9.67</v>
      </c>
      <c r="Y73">
        <v>-6</v>
      </c>
      <c r="Z73">
        <v>111.24</v>
      </c>
      <c r="AA73">
        <v>107.37</v>
      </c>
    </row>
    <row r="74" spans="7:27">
      <c r="G74" t="s">
        <v>116</v>
      </c>
      <c r="H74" s="115">
        <v>0</v>
      </c>
      <c r="I74" s="88">
        <v>8.83</v>
      </c>
      <c r="J74" s="88">
        <v>105.91</v>
      </c>
      <c r="K74" s="88">
        <v>97.1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-6</v>
      </c>
      <c r="V74" s="116">
        <v>211.84</v>
      </c>
      <c r="W74">
        <v>0</v>
      </c>
      <c r="X74">
        <v>8.83</v>
      </c>
      <c r="Y74">
        <v>-6</v>
      </c>
      <c r="Z74">
        <v>97.1</v>
      </c>
      <c r="AA74">
        <v>105.91</v>
      </c>
    </row>
    <row r="75" spans="7:27">
      <c r="G75" t="s">
        <v>117</v>
      </c>
      <c r="H75" s="115">
        <v>0</v>
      </c>
      <c r="I75" s="88">
        <v>84.69</v>
      </c>
      <c r="J75" s="88">
        <v>62.91</v>
      </c>
      <c r="K75" s="88">
        <v>24.19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</v>
      </c>
      <c r="V75" s="116">
        <v>171.79</v>
      </c>
      <c r="W75">
        <v>0</v>
      </c>
      <c r="X75">
        <v>84.69</v>
      </c>
      <c r="Y75">
        <v>-6</v>
      </c>
      <c r="Z75">
        <v>24.19</v>
      </c>
      <c r="AA75">
        <v>62.91</v>
      </c>
    </row>
    <row r="76" spans="7:27">
      <c r="G76" t="s">
        <v>118</v>
      </c>
      <c r="H76" s="115">
        <v>0</v>
      </c>
      <c r="I76" s="88">
        <v>79.959999999999994</v>
      </c>
      <c r="J76" s="88">
        <v>55.15</v>
      </c>
      <c r="K76" s="88">
        <v>42.1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</v>
      </c>
      <c r="V76" s="116">
        <v>177.21</v>
      </c>
      <c r="W76">
        <v>0</v>
      </c>
      <c r="X76">
        <v>79.959999999999994</v>
      </c>
      <c r="Y76">
        <v>-6</v>
      </c>
      <c r="Z76">
        <v>42.1</v>
      </c>
      <c r="AA76">
        <v>55.15</v>
      </c>
    </row>
    <row r="77" spans="7:27">
      <c r="G77" t="s">
        <v>119</v>
      </c>
      <c r="H77" s="115">
        <v>0</v>
      </c>
      <c r="I77" s="88">
        <v>76.09</v>
      </c>
      <c r="J77" s="88">
        <v>49.78</v>
      </c>
      <c r="K77" s="88">
        <v>37.020000000000003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162.88999999999999</v>
      </c>
      <c r="W77">
        <v>0</v>
      </c>
      <c r="X77">
        <v>76.09</v>
      </c>
      <c r="Y77">
        <v>-6</v>
      </c>
      <c r="Z77">
        <v>37.020000000000003</v>
      </c>
      <c r="AA77">
        <v>49.78</v>
      </c>
    </row>
    <row r="78" spans="7:27">
      <c r="G78" t="s">
        <v>120</v>
      </c>
      <c r="H78" s="115">
        <v>0</v>
      </c>
      <c r="I78" s="88">
        <v>75.349999999999994</v>
      </c>
      <c r="J78" s="88">
        <v>49.08</v>
      </c>
      <c r="K78" s="88">
        <v>38.75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</v>
      </c>
      <c r="V78" s="116">
        <v>163.18</v>
      </c>
      <c r="W78">
        <v>0</v>
      </c>
      <c r="X78">
        <v>75.349999999999994</v>
      </c>
      <c r="Y78">
        <v>-6</v>
      </c>
      <c r="Z78">
        <v>38.75</v>
      </c>
      <c r="AA78">
        <v>49.08</v>
      </c>
    </row>
    <row r="79" spans="7:27">
      <c r="G79" t="s">
        <v>121</v>
      </c>
      <c r="H79" s="115">
        <v>0</v>
      </c>
      <c r="I79" s="88">
        <v>90.03</v>
      </c>
      <c r="J79" s="88">
        <v>55.82</v>
      </c>
      <c r="K79" s="88">
        <v>18.010000000000002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</v>
      </c>
      <c r="V79" s="116">
        <v>163.86</v>
      </c>
      <c r="W79">
        <v>0</v>
      </c>
      <c r="X79">
        <v>90.03</v>
      </c>
      <c r="Y79">
        <v>-6</v>
      </c>
      <c r="Z79">
        <v>18.010000000000002</v>
      </c>
      <c r="AA79">
        <v>55.82</v>
      </c>
    </row>
    <row r="80" spans="7:27">
      <c r="G80" t="s">
        <v>122</v>
      </c>
      <c r="H80" s="115">
        <v>0</v>
      </c>
      <c r="I80" s="88">
        <v>76.290000000000006</v>
      </c>
      <c r="J80" s="88">
        <v>45.77</v>
      </c>
      <c r="K80" s="88">
        <v>42.38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164.44</v>
      </c>
      <c r="W80">
        <v>0</v>
      </c>
      <c r="X80">
        <v>76.290000000000006</v>
      </c>
      <c r="Y80">
        <v>-6</v>
      </c>
      <c r="Z80">
        <v>42.38</v>
      </c>
      <c r="AA80">
        <v>45.77</v>
      </c>
    </row>
    <row r="81" spans="7:27">
      <c r="G81" t="s">
        <v>123</v>
      </c>
      <c r="H81" s="115">
        <v>0</v>
      </c>
      <c r="I81" s="88">
        <v>88.03</v>
      </c>
      <c r="J81" s="88">
        <v>46.72</v>
      </c>
      <c r="K81" s="88">
        <v>50.78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185.53</v>
      </c>
      <c r="W81">
        <v>0</v>
      </c>
      <c r="X81">
        <v>88.03</v>
      </c>
      <c r="Y81">
        <v>-6</v>
      </c>
      <c r="Z81">
        <v>50.78</v>
      </c>
      <c r="AA81">
        <v>46.72</v>
      </c>
    </row>
    <row r="82" spans="7:27">
      <c r="G82" t="s">
        <v>124</v>
      </c>
      <c r="H82" s="115">
        <v>0</v>
      </c>
      <c r="I82" s="88">
        <v>92.6</v>
      </c>
      <c r="J82" s="88">
        <v>35.43</v>
      </c>
      <c r="K82" s="88">
        <v>60.4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188.43</v>
      </c>
      <c r="W82">
        <v>0</v>
      </c>
      <c r="X82">
        <v>92.6</v>
      </c>
      <c r="Y82">
        <v>-6</v>
      </c>
      <c r="Z82">
        <v>60.4</v>
      </c>
      <c r="AA82">
        <v>35.43</v>
      </c>
    </row>
    <row r="83" spans="7:27">
      <c r="G83" t="s">
        <v>125</v>
      </c>
      <c r="H83" s="115">
        <v>0</v>
      </c>
      <c r="I83" s="88">
        <v>116.07</v>
      </c>
      <c r="J83" s="88">
        <v>15.48</v>
      </c>
      <c r="K83" s="88">
        <v>19.350000000000001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</v>
      </c>
      <c r="V83" s="116">
        <v>150.9</v>
      </c>
      <c r="W83">
        <v>0</v>
      </c>
      <c r="X83">
        <v>116.07</v>
      </c>
      <c r="Y83">
        <v>-6</v>
      </c>
      <c r="Z83">
        <v>19.350000000000001</v>
      </c>
      <c r="AA83">
        <v>15.48</v>
      </c>
    </row>
    <row r="84" spans="7:27">
      <c r="G84" t="s">
        <v>126</v>
      </c>
      <c r="H84" s="115">
        <v>0</v>
      </c>
      <c r="I84" s="88">
        <v>106.4</v>
      </c>
      <c r="J84" s="88">
        <v>0</v>
      </c>
      <c r="K84" s="88">
        <v>58.04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</v>
      </c>
      <c r="V84" s="116">
        <v>164.44</v>
      </c>
      <c r="W84">
        <v>0</v>
      </c>
      <c r="X84">
        <v>106.4</v>
      </c>
      <c r="Y84">
        <v>-6</v>
      </c>
      <c r="Z84">
        <v>58.04</v>
      </c>
      <c r="AA84">
        <v>0</v>
      </c>
    </row>
    <row r="85" spans="7:27">
      <c r="G85" t="s">
        <v>127</v>
      </c>
      <c r="H85" s="115">
        <v>0</v>
      </c>
      <c r="I85" s="88">
        <v>101.56</v>
      </c>
      <c r="J85" s="88">
        <v>0</v>
      </c>
      <c r="K85" s="88">
        <v>58.04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-6</v>
      </c>
      <c r="V85" s="116">
        <v>159.6</v>
      </c>
      <c r="W85">
        <v>0</v>
      </c>
      <c r="X85">
        <v>101.56</v>
      </c>
      <c r="Y85">
        <v>-6</v>
      </c>
      <c r="Z85">
        <v>58.04</v>
      </c>
      <c r="AA85">
        <v>0</v>
      </c>
    </row>
    <row r="86" spans="7:27">
      <c r="G86" t="s">
        <v>128</v>
      </c>
      <c r="H86" s="115">
        <v>0</v>
      </c>
      <c r="I86" s="88">
        <v>91.89</v>
      </c>
      <c r="J86" s="88">
        <v>0</v>
      </c>
      <c r="K86" s="88">
        <v>48.37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140.26</v>
      </c>
      <c r="W86">
        <v>0</v>
      </c>
      <c r="X86">
        <v>91.89</v>
      </c>
      <c r="Y86">
        <v>-6</v>
      </c>
      <c r="Z86">
        <v>48.37</v>
      </c>
      <c r="AA86">
        <v>0</v>
      </c>
    </row>
    <row r="87" spans="7:27">
      <c r="G87" t="s">
        <v>129</v>
      </c>
      <c r="H87" s="115">
        <v>0</v>
      </c>
      <c r="I87" s="88">
        <v>9.67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-6</v>
      </c>
      <c r="V87" s="116">
        <v>9.67</v>
      </c>
      <c r="W87">
        <v>0</v>
      </c>
      <c r="X87">
        <v>9.67</v>
      </c>
      <c r="Y87">
        <v>-6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14.51</v>
      </c>
      <c r="J88" s="88">
        <v>0</v>
      </c>
      <c r="K88" s="88">
        <v>38.69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-6</v>
      </c>
      <c r="V88" s="116">
        <v>53.2</v>
      </c>
      <c r="W88">
        <v>0</v>
      </c>
      <c r="X88">
        <v>14.51</v>
      </c>
      <c r="Y88">
        <v>-6</v>
      </c>
      <c r="Z88">
        <v>38.69</v>
      </c>
      <c r="AA88">
        <v>0</v>
      </c>
    </row>
    <row r="89" spans="7:27">
      <c r="G89" t="s">
        <v>131</v>
      </c>
      <c r="H89" s="115">
        <v>0</v>
      </c>
      <c r="I89" s="88">
        <v>19.350000000000001</v>
      </c>
      <c r="J89" s="88">
        <v>0</v>
      </c>
      <c r="K89" s="88">
        <v>38.69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-6</v>
      </c>
      <c r="V89" s="116">
        <v>58.04</v>
      </c>
      <c r="W89">
        <v>0</v>
      </c>
      <c r="X89">
        <v>19.350000000000001</v>
      </c>
      <c r="Y89">
        <v>-6</v>
      </c>
      <c r="Z89">
        <v>38.69</v>
      </c>
      <c r="AA89">
        <v>0</v>
      </c>
    </row>
    <row r="90" spans="7:27">
      <c r="G90" t="s">
        <v>132</v>
      </c>
      <c r="H90" s="115">
        <v>0</v>
      </c>
      <c r="I90" s="88">
        <v>29.02</v>
      </c>
      <c r="J90" s="88">
        <v>0</v>
      </c>
      <c r="K90" s="88">
        <v>38.69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-6</v>
      </c>
      <c r="V90" s="116">
        <v>67.709999999999994</v>
      </c>
      <c r="W90">
        <v>0</v>
      </c>
      <c r="X90">
        <v>29.02</v>
      </c>
      <c r="Y90">
        <v>-6</v>
      </c>
      <c r="Z90">
        <v>38.69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-6</v>
      </c>
      <c r="V91" s="116">
        <v>0</v>
      </c>
      <c r="W91">
        <v>0</v>
      </c>
      <c r="X91">
        <v>0</v>
      </c>
      <c r="Y91">
        <v>-6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9.67</v>
      </c>
      <c r="J92" s="88">
        <v>0</v>
      </c>
      <c r="K92" s="88">
        <v>38.700000000000003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-6</v>
      </c>
      <c r="V92" s="116">
        <v>48.36</v>
      </c>
      <c r="W92">
        <v>0</v>
      </c>
      <c r="X92">
        <v>9.67</v>
      </c>
      <c r="Y92">
        <v>-6</v>
      </c>
      <c r="Z92">
        <v>38.700000000000003</v>
      </c>
      <c r="AA92">
        <v>0</v>
      </c>
    </row>
    <row r="93" spans="7:27">
      <c r="G93" t="s">
        <v>135</v>
      </c>
      <c r="H93" s="115">
        <v>0</v>
      </c>
      <c r="I93" s="88">
        <v>19.350000000000001</v>
      </c>
      <c r="J93" s="88">
        <v>0</v>
      </c>
      <c r="K93" s="88">
        <v>38.69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-6</v>
      </c>
      <c r="V93" s="116">
        <v>58.04</v>
      </c>
      <c r="W93">
        <v>0</v>
      </c>
      <c r="X93">
        <v>19.350000000000001</v>
      </c>
      <c r="Y93">
        <v>-6</v>
      </c>
      <c r="Z93">
        <v>38.69</v>
      </c>
      <c r="AA93">
        <v>0</v>
      </c>
    </row>
    <row r="94" spans="7:27">
      <c r="G94" t="s">
        <v>136</v>
      </c>
      <c r="H94" s="115">
        <v>0</v>
      </c>
      <c r="I94" s="88">
        <v>29.02</v>
      </c>
      <c r="J94" s="88">
        <v>0</v>
      </c>
      <c r="K94" s="88">
        <v>38.69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-6</v>
      </c>
      <c r="V94" s="116">
        <v>67.709999999999994</v>
      </c>
      <c r="W94">
        <v>0</v>
      </c>
      <c r="X94">
        <v>29.02</v>
      </c>
      <c r="Y94">
        <v>-6</v>
      </c>
      <c r="Z94">
        <v>38.69</v>
      </c>
      <c r="AA94">
        <v>0</v>
      </c>
    </row>
    <row r="95" spans="7:27">
      <c r="G95" t="s">
        <v>137</v>
      </c>
      <c r="H95" s="115">
        <v>0</v>
      </c>
      <c r="I95" s="88">
        <v>9.67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-6</v>
      </c>
      <c r="V95" s="116">
        <v>9.67</v>
      </c>
      <c r="W95">
        <v>0</v>
      </c>
      <c r="X95">
        <v>9.67</v>
      </c>
      <c r="Y95">
        <v>-6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19.350000000000001</v>
      </c>
      <c r="J96" s="88">
        <v>0</v>
      </c>
      <c r="K96" s="88">
        <v>29.02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-6</v>
      </c>
      <c r="V96" s="116">
        <v>48.36</v>
      </c>
      <c r="W96">
        <v>0</v>
      </c>
      <c r="X96">
        <v>19.350000000000001</v>
      </c>
      <c r="Y96">
        <v>-6</v>
      </c>
      <c r="Z96">
        <v>29.02</v>
      </c>
      <c r="AA96">
        <v>0</v>
      </c>
    </row>
    <row r="97" spans="1:83">
      <c r="G97" t="s">
        <v>139</v>
      </c>
      <c r="H97" s="115">
        <v>0</v>
      </c>
      <c r="I97" s="88">
        <v>9.67</v>
      </c>
      <c r="J97" s="88">
        <v>0</v>
      </c>
      <c r="K97" s="88">
        <v>24.19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-6</v>
      </c>
      <c r="V97" s="116">
        <v>33.86</v>
      </c>
      <c r="W97">
        <v>0</v>
      </c>
      <c r="X97">
        <v>9.67</v>
      </c>
      <c r="Y97">
        <v>-6</v>
      </c>
      <c r="Z97">
        <v>24.19</v>
      </c>
      <c r="AA97">
        <v>0</v>
      </c>
    </row>
    <row r="98" spans="1:83">
      <c r="G98" t="s">
        <v>140</v>
      </c>
      <c r="H98" s="115">
        <v>0</v>
      </c>
      <c r="I98" s="88">
        <v>9.67</v>
      </c>
      <c r="J98" s="88">
        <v>0</v>
      </c>
      <c r="K98" s="88">
        <v>19.350000000000001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-6</v>
      </c>
      <c r="V98" s="116">
        <v>29.02</v>
      </c>
      <c r="W98">
        <v>0</v>
      </c>
      <c r="X98">
        <v>9.67</v>
      </c>
      <c r="Y98">
        <v>-6</v>
      </c>
      <c r="Z98">
        <v>19.350000000000001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5.4337500000000011E-2</v>
      </c>
      <c r="I99" s="111">
        <f t="shared" ref="I99:BQ99" si="1">SUM(I3:I98)/4000</f>
        <v>0.36657500000000004</v>
      </c>
      <c r="J99" s="111">
        <f t="shared" si="1"/>
        <v>0.405665</v>
      </c>
      <c r="K99" s="111">
        <f t="shared" si="1"/>
        <v>1.2809524999999999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</v>
      </c>
      <c r="V99" s="112">
        <f t="shared" si="1"/>
        <v>2.1075249999999999</v>
      </c>
      <c r="W99">
        <f t="shared" si="1"/>
        <v>5.4337500000000011E-2</v>
      </c>
      <c r="X99">
        <f t="shared" si="1"/>
        <v>0.36657500000000004</v>
      </c>
      <c r="Y99">
        <f>SUM(Y3:Y98)/4000</f>
        <v>-0.1</v>
      </c>
      <c r="Z99">
        <f t="shared" si="1"/>
        <v>1.2809524999999999</v>
      </c>
      <c r="AA99">
        <f t="shared" si="1"/>
        <v>0.405665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44840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7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7">
      <c r="A3" t="s">
        <v>45</v>
      </c>
      <c r="E3">
        <f>GT_NG!P3</f>
        <v>14.952266766579246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3.0504575999999997</v>
      </c>
      <c r="O3">
        <f>BRPL_ISGS_exbus!BB3</f>
        <v>891.44162805540884</v>
      </c>
      <c r="P3" s="77">
        <v>94.38000000000001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31.35</v>
      </c>
      <c r="U3" s="78">
        <f>SUMPRODUCT(LTA!F3:AJ3,LTA!F$102:AJ$102,LTA!F$103:AJ$103)</f>
        <v>72.039999999999992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27.09</v>
      </c>
      <c r="Z3" s="75">
        <f>IEX!N3</f>
        <v>0</v>
      </c>
      <c r="AA3" s="117">
        <f>STOA!H3</f>
        <v>572.06999999999994</v>
      </c>
      <c r="AB3" s="117">
        <f>-STOA!N3</f>
        <v>0</v>
      </c>
      <c r="AC3">
        <f>SUMIF(B3:AB3,"&gt;0")*$AC$2-SUMIF(B3:AB3,"&lt;0")*($AC$2/(1-$AC$2))+SUMIF(AI3:AR3,"&gt;0")*$AC$2-SUMIF(AI3:AR3,"&lt;0")*($AC$2/(1-$AC$2))</f>
        <v>16.28761672643796</v>
      </c>
      <c r="AD3">
        <f>SUM(B3:AB3,AI3:AR3)-AC3</f>
        <v>1822.2699454474393</v>
      </c>
      <c r="AE3">
        <f>'IDT-1'!B3</f>
        <v>0</v>
      </c>
      <c r="AF3" s="26"/>
      <c r="AG3">
        <f>SUM(AD3:AF3)+AT3</f>
        <v>1822.2699454474393</v>
      </c>
      <c r="AI3" s="75">
        <f>PXIL!H3</f>
        <v>0</v>
      </c>
      <c r="AJ3" s="75">
        <f>PXIL!N3</f>
        <v>0</v>
      </c>
      <c r="AK3" s="75">
        <f>RTM_IEX!H3</f>
        <v>38.69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11.17219932559011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2.7293567999999997</v>
      </c>
      <c r="O4">
        <f>BRPL_ISGS_exbus!BB4</f>
        <v>879.17508273593489</v>
      </c>
      <c r="P4" s="77">
        <v>94.38000000000001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31.479999999999997</v>
      </c>
      <c r="U4" s="78">
        <f>SUMPRODUCT(LTA!F4:AJ4,LTA!F$102:AJ$102,LTA!F$103:AJ$103)</f>
        <v>71.650000000000006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12.57</v>
      </c>
      <c r="Z4" s="75">
        <f>IEX!N4</f>
        <v>0</v>
      </c>
      <c r="AA4" s="117">
        <f>STOA!H4</f>
        <v>572.06999999999994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15.987996847105888</v>
      </c>
      <c r="AD4">
        <f t="shared" ref="AD4:AD67" si="1">SUM(B4:AB4,AI4:AR4)-AC4</f>
        <v>1788.5218517663086</v>
      </c>
      <c r="AE4">
        <f>'IDT-1'!B4</f>
        <v>0</v>
      </c>
      <c r="AF4" s="26"/>
      <c r="AG4">
        <f t="shared" ref="AG4:AG67" si="2">SUM(AD4:AF4)+AT4</f>
        <v>1788.5218517663086</v>
      </c>
      <c r="AI4" s="75">
        <f>PXIL!H4</f>
        <v>0</v>
      </c>
      <c r="AJ4" s="75">
        <f>PXIL!N4</f>
        <v>0</v>
      </c>
      <c r="AK4" s="75">
        <f>RTM_IEX!H4</f>
        <v>35.79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11.17219932559011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2.9701823999999997</v>
      </c>
      <c r="O5">
        <f>BRPL_ISGS_exbus!BB5</f>
        <v>859.49438991604461</v>
      </c>
      <c r="P5" s="77">
        <v>94.38000000000001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29.29</v>
      </c>
      <c r="U5" s="78">
        <f>SUMPRODUCT(LTA!F5:AJ5,LTA!F$102:AJ$102,LTA!F$103:AJ$103)</f>
        <v>71.53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17.41</v>
      </c>
      <c r="Z5" s="75">
        <f>IEX!N5</f>
        <v>0</v>
      </c>
      <c r="AA5" s="117">
        <f>STOA!H5</f>
        <v>572.06999999999994</v>
      </c>
      <c r="AB5" s="117">
        <f>-STOA!N5</f>
        <v>0</v>
      </c>
      <c r="AC5">
        <f t="shared" si="0"/>
        <v>15.719556821059152</v>
      </c>
      <c r="AD5">
        <f t="shared" si="1"/>
        <v>1714.0904245724651</v>
      </c>
      <c r="AE5">
        <f>'IDT-1'!B5</f>
        <v>0</v>
      </c>
      <c r="AF5" s="26"/>
      <c r="AG5">
        <f t="shared" si="2"/>
        <v>1714.0904245724651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11.17219932559011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3.1140087999999997</v>
      </c>
      <c r="O6">
        <f>BRPL_ISGS_exbus!BB6</f>
        <v>832.17982000087898</v>
      </c>
      <c r="P6" s="77">
        <v>94.38000000000001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29.6</v>
      </c>
      <c r="U6" s="78">
        <f>SUMPRODUCT(LTA!F6:AJ6,LTA!F$102:AJ$102,LTA!F$103:AJ$103)</f>
        <v>70.17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9.67</v>
      </c>
      <c r="Z6" s="75">
        <f>IEX!N6</f>
        <v>0</v>
      </c>
      <c r="AA6" s="117">
        <f>STOA!H6</f>
        <v>572.06999999999994</v>
      </c>
      <c r="AB6" s="117">
        <f>-STOA!N6</f>
        <v>0</v>
      </c>
      <c r="AC6">
        <f t="shared" si="0"/>
        <v>15.349833512992522</v>
      </c>
      <c r="AD6">
        <f t="shared" si="1"/>
        <v>1684.4994043653662</v>
      </c>
      <c r="AE6">
        <f>'IDT-1'!B6</f>
        <v>0</v>
      </c>
      <c r="AF6" s="26"/>
      <c r="AG6">
        <f t="shared" si="2"/>
        <v>1684.4994043653662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11.17219932559011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2.7293567999999997</v>
      </c>
      <c r="O7">
        <f>BRPL_ISGS_exbus!BB7</f>
        <v>825.11744880396554</v>
      </c>
      <c r="P7" s="77">
        <v>94.38000000000001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30.04</v>
      </c>
      <c r="U7" s="78">
        <f>SUMPRODUCT(LTA!F7:AJ7,LTA!F$102:AJ$102,LTA!F$103:AJ$103)</f>
        <v>70.81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77.38</v>
      </c>
      <c r="Z7" s="75">
        <f>IEX!N7</f>
        <v>0</v>
      </c>
      <c r="AA7" s="117">
        <f>STOA!H7</f>
        <v>499.30999999999995</v>
      </c>
      <c r="AB7" s="117">
        <f>-STOA!N7</f>
        <v>0</v>
      </c>
      <c r="AC7">
        <f t="shared" si="0"/>
        <v>15.906345145502137</v>
      </c>
      <c r="AD7">
        <f t="shared" si="1"/>
        <v>1598.525869535943</v>
      </c>
      <c r="AE7">
        <f>'IDT-1'!B7</f>
        <v>0</v>
      </c>
      <c r="AF7" s="26"/>
      <c r="AG7">
        <f t="shared" si="2"/>
        <v>1598.525869535943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11.17219932559011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2.8263559999999996</v>
      </c>
      <c r="O8">
        <f>BRPL_ISGS_exbus!BB8</f>
        <v>815.19022305626527</v>
      </c>
      <c r="P8" s="77">
        <v>94.38000000000001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36.04</v>
      </c>
      <c r="U8" s="78">
        <f>SUMPRODUCT(LTA!F8:AJ8,LTA!F$102:AJ$102,LTA!F$103:AJ$103)</f>
        <v>71.37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68.680000000000007</v>
      </c>
      <c r="Z8" s="75">
        <f>IEX!N8</f>
        <v>0</v>
      </c>
      <c r="AA8" s="117">
        <f>STOA!H8</f>
        <v>499.30999999999995</v>
      </c>
      <c r="AB8" s="117">
        <f>-STOA!N8</f>
        <v>0</v>
      </c>
      <c r="AC8">
        <f t="shared" si="0"/>
        <v>15.703347749138228</v>
      </c>
      <c r="AD8">
        <f t="shared" si="1"/>
        <v>1597.7586403846069</v>
      </c>
      <c r="AE8">
        <f>'IDT-1'!B8</f>
        <v>0</v>
      </c>
      <c r="AF8" s="26"/>
      <c r="AG8">
        <f t="shared" si="2"/>
        <v>1597.7586403846069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11.17219932559011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80.889999999999986</v>
      </c>
      <c r="J9">
        <f>Bawana_RLNG!P9</f>
        <v>0</v>
      </c>
      <c r="K9">
        <f>Bawana_Spot!P9</f>
        <v>0</v>
      </c>
      <c r="L9">
        <f>TWOMCL!O9</f>
        <v>-5.9294117647058826</v>
      </c>
      <c r="M9">
        <f>EDWPCL!S9</f>
        <v>0</v>
      </c>
      <c r="N9">
        <f>'MSW BWN'!S9</f>
        <v>3.0019579999999997</v>
      </c>
      <c r="O9">
        <f>BRPL_ISGS_exbus!BB9</f>
        <v>760.08184334997509</v>
      </c>
      <c r="P9" s="77">
        <v>94.38000000000001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36.01</v>
      </c>
      <c r="U9" s="78">
        <f>SUMPRODUCT(LTA!F9:AJ9,LTA!F$102:AJ$102,LTA!F$103:AJ$103)</f>
        <v>73.599999999999994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43.53</v>
      </c>
      <c r="Z9" s="75">
        <f>IEX!N9</f>
        <v>0</v>
      </c>
      <c r="AA9" s="117">
        <f>STOA!H9</f>
        <v>499.30999999999995</v>
      </c>
      <c r="AB9" s="117">
        <f>-STOA!N9</f>
        <v>0</v>
      </c>
      <c r="AC9">
        <f t="shared" si="0"/>
        <v>14.150030879723637</v>
      </c>
      <c r="AD9">
        <f t="shared" si="1"/>
        <v>1581.8965580311356</v>
      </c>
      <c r="AE9">
        <f>'IDT-1'!B9</f>
        <v>0</v>
      </c>
      <c r="AF9" s="26"/>
      <c r="AG9">
        <f t="shared" si="2"/>
        <v>1581.8965580311356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11.17219932559011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80.889999999999986</v>
      </c>
      <c r="J10">
        <f>Bawana_RLNG!P10</f>
        <v>0</v>
      </c>
      <c r="K10">
        <f>Bawana_Spot!P10</f>
        <v>0</v>
      </c>
      <c r="L10">
        <f>TWOMCL!O10</f>
        <v>-5.368778280542986</v>
      </c>
      <c r="M10">
        <f>EDWPCL!S10</f>
        <v>0</v>
      </c>
      <c r="N10">
        <f>'MSW BWN'!S10</f>
        <v>3.1073192000000001</v>
      </c>
      <c r="O10">
        <f>BRPL_ISGS_exbus!BB10</f>
        <v>760.08213286396858</v>
      </c>
      <c r="P10" s="77">
        <v>94.38000000000001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35.86</v>
      </c>
      <c r="U10" s="78">
        <f>SUMPRODUCT(LTA!F10:AJ10,LTA!F$102:AJ$102,LTA!F$103:AJ$103)</f>
        <v>73.61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13.54</v>
      </c>
      <c r="Z10" s="75">
        <f>IEX!N10</f>
        <v>0</v>
      </c>
      <c r="AA10" s="117">
        <f>STOA!H10</f>
        <v>499.30999999999995</v>
      </c>
      <c r="AB10" s="117">
        <f>-STOA!N10</f>
        <v>0</v>
      </c>
      <c r="AC10">
        <f t="shared" si="0"/>
        <v>13.880839230441168</v>
      </c>
      <c r="AD10">
        <f t="shared" si="1"/>
        <v>1552.7020338785744</v>
      </c>
      <c r="AE10">
        <f>'IDT-1'!B10</f>
        <v>0</v>
      </c>
      <c r="AF10" s="26"/>
      <c r="AG10">
        <f t="shared" si="2"/>
        <v>1552.7020338785744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11.17219932559011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80.889999999999986</v>
      </c>
      <c r="J11">
        <f>Bawana_RLNG!P11</f>
        <v>0</v>
      </c>
      <c r="K11">
        <f>Bawana_Spot!P11</f>
        <v>0</v>
      </c>
      <c r="L11">
        <f>TWOMCL!O11</f>
        <v>-5.2316742081447964</v>
      </c>
      <c r="M11">
        <f>EDWPCL!S11</f>
        <v>0</v>
      </c>
      <c r="N11">
        <f>'MSW BWN'!S11</f>
        <v>3.4434715999999996</v>
      </c>
      <c r="O11">
        <f>BRPL_ISGS_exbus!BB11</f>
        <v>756.21389123402764</v>
      </c>
      <c r="P11" s="77">
        <v>94.38000000000001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35.81</v>
      </c>
      <c r="U11" s="78">
        <f>SUMPRODUCT(LTA!F11:AJ11,LTA!F$102:AJ$102,LTA!F$103:AJ$103)</f>
        <v>74.06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43.53</v>
      </c>
      <c r="Z11" s="75">
        <f>IEX!N11</f>
        <v>0</v>
      </c>
      <c r="AA11" s="117">
        <f>STOA!H11</f>
        <v>450.93999999999994</v>
      </c>
      <c r="AB11" s="117">
        <f>-STOA!N11</f>
        <v>0</v>
      </c>
      <c r="AC11">
        <f t="shared" si="0"/>
        <v>14.005267617779127</v>
      </c>
      <c r="AD11">
        <f t="shared" si="1"/>
        <v>1566.9926203336938</v>
      </c>
      <c r="AE11">
        <f>'IDT-1'!B11</f>
        <v>0</v>
      </c>
      <c r="AF11" s="26"/>
      <c r="AG11">
        <f t="shared" si="2"/>
        <v>1566.9926203336938</v>
      </c>
      <c r="AI11" s="75">
        <f>PXIL!H11</f>
        <v>0</v>
      </c>
      <c r="AJ11" s="75">
        <f>PXIL!N11</f>
        <v>0</v>
      </c>
      <c r="AK11" s="75">
        <f>RTM_IEX!H11</f>
        <v>35.79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11.17219932559011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80.889999999999986</v>
      </c>
      <c r="J12">
        <f>Bawana_RLNG!P12</f>
        <v>0</v>
      </c>
      <c r="K12">
        <f>Bawana_Spot!P12</f>
        <v>0</v>
      </c>
      <c r="L12">
        <f>TWOMCL!O12</f>
        <v>-5.8452488687782802</v>
      </c>
      <c r="M12">
        <f>EDWPCL!S12</f>
        <v>0</v>
      </c>
      <c r="N12">
        <f>'MSW BWN'!S12</f>
        <v>3.4836091999999996</v>
      </c>
      <c r="O12">
        <f>BRPL_ISGS_exbus!BB12</f>
        <v>756.21351234483996</v>
      </c>
      <c r="P12" s="77">
        <v>94.38000000000001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36.650000000000006</v>
      </c>
      <c r="U12" s="78">
        <f>SUMPRODUCT(LTA!F12:AJ12,LTA!F$102:AJ$102,LTA!F$103:AJ$103)</f>
        <v>74.36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32.89</v>
      </c>
      <c r="Z12" s="75">
        <f>IEX!N12</f>
        <v>0</v>
      </c>
      <c r="AA12" s="117">
        <f>STOA!H12</f>
        <v>450.93999999999994</v>
      </c>
      <c r="AB12" s="117">
        <f>-STOA!N12</f>
        <v>0</v>
      </c>
      <c r="AC12">
        <f t="shared" si="0"/>
        <v>13.612512888515766</v>
      </c>
      <c r="AD12">
        <f t="shared" si="1"/>
        <v>1521.5215591131362</v>
      </c>
      <c r="AE12">
        <f>'IDT-1'!B12</f>
        <v>0</v>
      </c>
      <c r="AF12" s="26"/>
      <c r="AG12">
        <f t="shared" si="2"/>
        <v>1521.5215591131362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11.17219932559011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80.889999999999986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3.5321087999999996</v>
      </c>
      <c r="O13">
        <f>BRPL_ISGS_exbus!BB13</f>
        <v>775.90289850682439</v>
      </c>
      <c r="P13" s="77">
        <v>94.38000000000001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36.92</v>
      </c>
      <c r="U13" s="78">
        <f>SUMPRODUCT(LTA!F13:AJ13,LTA!F$102:AJ$102,LTA!F$103:AJ$103)</f>
        <v>74.47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29.02</v>
      </c>
      <c r="Z13" s="75">
        <f>IEX!N13</f>
        <v>0</v>
      </c>
      <c r="AA13" s="117">
        <f>STOA!H13</f>
        <v>450.93999999999994</v>
      </c>
      <c r="AB13" s="117">
        <f>-STOA!N13</f>
        <v>0</v>
      </c>
      <c r="AC13">
        <f t="shared" si="0"/>
        <v>13.757993843489714</v>
      </c>
      <c r="AD13">
        <f t="shared" si="1"/>
        <v>1537.3424225408144</v>
      </c>
      <c r="AE13">
        <f>'IDT-1'!B13</f>
        <v>0</v>
      </c>
      <c r="AF13" s="26"/>
      <c r="AG13">
        <f t="shared" si="2"/>
        <v>1537.3424225408144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11.17219932559011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80.889999999999986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3.4116959999999996</v>
      </c>
      <c r="O14">
        <f>BRPL_ISGS_exbus!BB14</f>
        <v>776.88291987041805</v>
      </c>
      <c r="P14" s="77">
        <v>94.38000000000001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30.88</v>
      </c>
      <c r="U14" s="78">
        <f>SUMPRODUCT(LTA!F14:AJ14,LTA!F$102:AJ$102,LTA!F$103:AJ$103)</f>
        <v>74.550000000000011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21.29</v>
      </c>
      <c r="Z14" s="75">
        <f>IEX!N14</f>
        <v>0</v>
      </c>
      <c r="AA14" s="117">
        <f>STOA!H14</f>
        <v>450.93999999999994</v>
      </c>
      <c r="AB14" s="117">
        <f>-STOA!N14</f>
        <v>0</v>
      </c>
      <c r="AC14">
        <f t="shared" si="0"/>
        <v>13.742745801593488</v>
      </c>
      <c r="AD14">
        <f t="shared" si="1"/>
        <v>1513.5272791463042</v>
      </c>
      <c r="AE14">
        <f>'IDT-1'!B14</f>
        <v>0</v>
      </c>
      <c r="AF14" s="26"/>
      <c r="AG14">
        <f t="shared" si="2"/>
        <v>1513.5272791463042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11.17219932559011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80.889999999999986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3.2193699999999996</v>
      </c>
      <c r="O15">
        <f>BRPL_ISGS_exbus!BB15</f>
        <v>756.58538454161805</v>
      </c>
      <c r="P15" s="77">
        <v>94.38000000000001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31.259999999999998</v>
      </c>
      <c r="U15" s="78">
        <f>SUMPRODUCT(LTA!F15:AJ15,LTA!F$102:AJ$102,LTA!F$103:AJ$103)</f>
        <v>74.55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59</v>
      </c>
      <c r="Z15" s="75">
        <f>IEX!N15</f>
        <v>0</v>
      </c>
      <c r="AA15" s="117">
        <f>STOA!H15</f>
        <v>402.52</v>
      </c>
      <c r="AB15" s="117">
        <f>-STOA!N15</f>
        <v>0</v>
      </c>
      <c r="AC15">
        <f t="shared" si="0"/>
        <v>13.728996720043714</v>
      </c>
      <c r="AD15">
        <f t="shared" si="1"/>
        <v>1453.7211668990537</v>
      </c>
      <c r="AE15">
        <f>'IDT-1'!B15</f>
        <v>0</v>
      </c>
      <c r="AF15" s="26"/>
      <c r="AG15">
        <f t="shared" si="2"/>
        <v>1453.7211668990537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11.17219932559011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80.889999999999986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3.5003331999999996</v>
      </c>
      <c r="O16">
        <f>BRPL_ISGS_exbus!BB16</f>
        <v>756.58538454161805</v>
      </c>
      <c r="P16" s="77">
        <v>94.38000000000001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31.41</v>
      </c>
      <c r="U16" s="78">
        <f>SUMPRODUCT(LTA!F16:AJ16,LTA!F$102:AJ$102,LTA!F$103:AJ$103)</f>
        <v>74.34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43.53</v>
      </c>
      <c r="Z16" s="75">
        <f>IEX!N16</f>
        <v>0</v>
      </c>
      <c r="AA16" s="117">
        <f>STOA!H16</f>
        <v>402.52</v>
      </c>
      <c r="AB16" s="117">
        <f>-STOA!N16</f>
        <v>0</v>
      </c>
      <c r="AC16">
        <f t="shared" si="0"/>
        <v>13.390608263193219</v>
      </c>
      <c r="AD16">
        <f t="shared" si="1"/>
        <v>1461.8105185559043</v>
      </c>
      <c r="AE16">
        <f>'IDT-1'!B16</f>
        <v>0</v>
      </c>
      <c r="AF16" s="26"/>
      <c r="AG16">
        <f t="shared" si="2"/>
        <v>1461.8105185559043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11.17219932559011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80.889999999999986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3.2026459999999997</v>
      </c>
      <c r="O17">
        <f>BRPL_ISGS_exbus!BB17</f>
        <v>756.58538454161805</v>
      </c>
      <c r="P17" s="77">
        <v>94.38000000000001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32.15</v>
      </c>
      <c r="U17" s="78">
        <f>SUMPRODUCT(LTA!F17:AJ17,LTA!F$102:AJ$102,LTA!F$103:AJ$103)</f>
        <v>69.069999999999993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11.6</v>
      </c>
      <c r="Z17" s="75">
        <f>IEX!N17</f>
        <v>0</v>
      </c>
      <c r="AA17" s="117">
        <f>STOA!H17</f>
        <v>402.52</v>
      </c>
      <c r="AB17" s="117">
        <f>-STOA!N17</f>
        <v>0</v>
      </c>
      <c r="AC17">
        <f t="shared" si="0"/>
        <v>13.188572447955899</v>
      </c>
      <c r="AD17">
        <f t="shared" si="1"/>
        <v>1473.2048671711416</v>
      </c>
      <c r="AE17">
        <f>'IDT-1'!B17</f>
        <v>0</v>
      </c>
      <c r="AF17" s="26"/>
      <c r="AG17">
        <f t="shared" si="2"/>
        <v>1473.2048671711416</v>
      </c>
      <c r="AI17" s="75">
        <f>PXIL!H17</f>
        <v>0</v>
      </c>
      <c r="AJ17" s="75">
        <f>PXIL!N17</f>
        <v>0</v>
      </c>
      <c r="AK17" s="75">
        <f>RTM_IEX!H17</f>
        <v>30.95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11.17219932559011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80.889999999999986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3.2110079999999996</v>
      </c>
      <c r="O18">
        <f>BRPL_ISGS_exbus!BB18</f>
        <v>756.58538454161805</v>
      </c>
      <c r="P18" s="77">
        <v>94.38000000000001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32.230000000000004</v>
      </c>
      <c r="U18" s="78">
        <f>SUMPRODUCT(LTA!F18:AJ18,LTA!F$102:AJ$102,LTA!F$103:AJ$103)</f>
        <v>69.039999999999992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402.52</v>
      </c>
      <c r="AB18" s="117">
        <f>-STOA!N18</f>
        <v>0</v>
      </c>
      <c r="AC18">
        <f t="shared" si="0"/>
        <v>12.814646033555901</v>
      </c>
      <c r="AD18">
        <f t="shared" si="1"/>
        <v>1431.087155585542</v>
      </c>
      <c r="AE18">
        <f>'IDT-1'!B18</f>
        <v>0</v>
      </c>
      <c r="AF18" s="26"/>
      <c r="AG18">
        <f t="shared" si="2"/>
        <v>1431.087155585542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11.17219932559011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80.889999999999986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3.3230588000000001</v>
      </c>
      <c r="O19">
        <f>BRPL_ISGS_exbus!BB19</f>
        <v>756.58538454161805</v>
      </c>
      <c r="P19" s="77">
        <v>94.38000000000001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32.44</v>
      </c>
      <c r="U19" s="78">
        <f>SUMPRODUCT(LTA!F19:AJ19,LTA!F$102:AJ$102,LTA!F$103:AJ$103)</f>
        <v>69.02000000000001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42.56</v>
      </c>
      <c r="Z19" s="75">
        <f>IEX!N19</f>
        <v>0</v>
      </c>
      <c r="AA19" s="117">
        <f>STOA!H19</f>
        <v>354.36999999999989</v>
      </c>
      <c r="AB19" s="117">
        <f>-STOA!N19</f>
        <v>0</v>
      </c>
      <c r="AC19">
        <f t="shared" si="0"/>
        <v>12.945674631039804</v>
      </c>
      <c r="AD19">
        <f t="shared" si="1"/>
        <v>1405.6681777880576</v>
      </c>
      <c r="AE19">
        <f>'IDT-1'!B19</f>
        <v>0</v>
      </c>
      <c r="AF19" s="26"/>
      <c r="AG19">
        <f t="shared" si="2"/>
        <v>1405.6681777880576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11.17219932559011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80.889999999999986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3.6040219999999996</v>
      </c>
      <c r="O20">
        <f>BRPL_ISGS_exbus!BB20</f>
        <v>756.58538454161805</v>
      </c>
      <c r="P20" s="77">
        <v>94.38000000000001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32.61</v>
      </c>
      <c r="U20" s="78">
        <f>SUMPRODUCT(LTA!F20:AJ20,LTA!F$102:AJ$102,LTA!F$103:AJ$103)</f>
        <v>68.87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29.99</v>
      </c>
      <c r="Z20" s="75">
        <f>IEX!N20</f>
        <v>0</v>
      </c>
      <c r="AA20" s="117">
        <f>STOA!H20</f>
        <v>354.36999999999989</v>
      </c>
      <c r="AB20" s="117">
        <f>-STOA!N20</f>
        <v>0</v>
      </c>
      <c r="AC20">
        <f t="shared" si="0"/>
        <v>12.890000556755901</v>
      </c>
      <c r="AD20">
        <f t="shared" si="1"/>
        <v>1439.5748150623417</v>
      </c>
      <c r="AE20">
        <f>'IDT-1'!B20</f>
        <v>0</v>
      </c>
      <c r="AF20" s="26"/>
      <c r="AG20">
        <f t="shared" si="2"/>
        <v>1439.5748150623417</v>
      </c>
      <c r="AI20" s="75">
        <f>PXIL!H20</f>
        <v>0</v>
      </c>
      <c r="AJ20" s="75">
        <f>PXIL!N20</f>
        <v>0</v>
      </c>
      <c r="AK20" s="75">
        <f>RTM_IEX!H20</f>
        <v>26.12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11.17219932559011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80.889999999999986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3.4685575999999991</v>
      </c>
      <c r="O21">
        <f>BRPL_ISGS_exbus!BB21</f>
        <v>756.871130696818</v>
      </c>
      <c r="P21" s="77">
        <v>94.38000000000001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37.369999999999997</v>
      </c>
      <c r="U21" s="78">
        <f>SUMPRODUCT(LTA!F21:AJ21,LTA!F$102:AJ$102,LTA!F$103:AJ$103)</f>
        <v>73.240000000000009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26.11</v>
      </c>
      <c r="Z21" s="75">
        <f>IEX!N21</f>
        <v>0</v>
      </c>
      <c r="AA21" s="117">
        <f>STOA!H21</f>
        <v>354.36999999999989</v>
      </c>
      <c r="AB21" s="117">
        <f>-STOA!N21</f>
        <v>0</v>
      </c>
      <c r="AC21">
        <f t="shared" si="0"/>
        <v>12.997099036201657</v>
      </c>
      <c r="AD21">
        <f t="shared" si="1"/>
        <v>1451.6379983380957</v>
      </c>
      <c r="AE21">
        <f>'IDT-1'!B21</f>
        <v>0</v>
      </c>
      <c r="AF21" s="26"/>
      <c r="AG21">
        <f t="shared" si="2"/>
        <v>1451.6379983380957</v>
      </c>
      <c r="AI21" s="75">
        <f>PXIL!H21</f>
        <v>0</v>
      </c>
      <c r="AJ21" s="75">
        <f>PXIL!N21</f>
        <v>0</v>
      </c>
      <c r="AK21" s="75">
        <f>RTM_IEX!H21</f>
        <v>32.89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11.17219932559011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80.889999999999986</v>
      </c>
      <c r="J22">
        <f>Bawana_RLNG!P22</f>
        <v>0</v>
      </c>
      <c r="K22">
        <f>Bawana_Spot!P22</f>
        <v>0</v>
      </c>
      <c r="L22">
        <f>TWOMCL!O22</f>
        <v>-5.8126696832579174</v>
      </c>
      <c r="M22">
        <f>EDWPCL!S22</f>
        <v>0</v>
      </c>
      <c r="N22">
        <f>'MSW BWN'!S22</f>
        <v>3.4919712000000001</v>
      </c>
      <c r="O22">
        <f>BRPL_ISGS_exbus!BB22</f>
        <v>766.32551217474918</v>
      </c>
      <c r="P22" s="77">
        <v>94.38000000000001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37.94</v>
      </c>
      <c r="U22" s="78">
        <f>SUMPRODUCT(LTA!F22:AJ22,LTA!F$102:AJ$102,LTA!F$103:AJ$103)</f>
        <v>73.209999999999994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22.25</v>
      </c>
      <c r="Z22" s="75">
        <f>IEX!N22</f>
        <v>0</v>
      </c>
      <c r="AA22" s="117">
        <f>STOA!H22</f>
        <v>354.36999999999989</v>
      </c>
      <c r="AB22" s="117">
        <f>-STOA!N22</f>
        <v>0</v>
      </c>
      <c r="AC22">
        <f t="shared" si="0"/>
        <v>12.838969978155106</v>
      </c>
      <c r="AD22">
        <f t="shared" si="1"/>
        <v>1416.3780430389261</v>
      </c>
      <c r="AE22">
        <f>'IDT-1'!B22</f>
        <v>0</v>
      </c>
      <c r="AF22" s="26"/>
      <c r="AG22">
        <f t="shared" si="2"/>
        <v>1416.3780430389261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11.17219932559011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80.889999999999986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3.3799203999999992</v>
      </c>
      <c r="O23">
        <f>BRPL_ISGS_exbus!BB23</f>
        <v>803.48018007139729</v>
      </c>
      <c r="P23" s="77">
        <v>94.38000000000001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41.010000000000005</v>
      </c>
      <c r="U23" s="78">
        <f>SUMPRODUCT(LTA!F23:AJ23,LTA!F$102:AJ$102,LTA!F$103:AJ$103)</f>
        <v>88.34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4.84</v>
      </c>
      <c r="Z23" s="75">
        <f>IEX!N23</f>
        <v>0</v>
      </c>
      <c r="AA23" s="117">
        <f>STOA!H23</f>
        <v>354.36999999999989</v>
      </c>
      <c r="AB23" s="117">
        <f>-STOA!N23</f>
        <v>0</v>
      </c>
      <c r="AC23">
        <f t="shared" si="0"/>
        <v>13.290582663337956</v>
      </c>
      <c r="AD23">
        <f t="shared" si="1"/>
        <v>1484.6949268855387</v>
      </c>
      <c r="AE23">
        <f>'IDT-1'!B23</f>
        <v>0</v>
      </c>
      <c r="AF23" s="26"/>
      <c r="AG23">
        <f t="shared" si="2"/>
        <v>1484.6949268855387</v>
      </c>
      <c r="AI23" s="75">
        <f>PXIL!H23</f>
        <v>0</v>
      </c>
      <c r="AJ23" s="75">
        <f>PXIL!N23</f>
        <v>0</v>
      </c>
      <c r="AK23" s="75">
        <f>RTM_IEX!H23</f>
        <v>22.25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11.17219932559011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80.889999999999986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3.0738712000000001</v>
      </c>
      <c r="O24">
        <f>BRPL_ISGS_exbus!BB24</f>
        <v>804.83222740579731</v>
      </c>
      <c r="P24" s="77">
        <v>94.38000000000001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40.760000000000005</v>
      </c>
      <c r="U24" s="78">
        <f>SUMPRODUCT(LTA!F24:AJ24,LTA!F$102:AJ$102,LTA!F$103:AJ$103)</f>
        <v>87.91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354.36999999999989</v>
      </c>
      <c r="AB24" s="117">
        <f>-STOA!N24</f>
        <v>0</v>
      </c>
      <c r="AC24">
        <f t="shared" si="0"/>
        <v>13.285179446920678</v>
      </c>
      <c r="AD24">
        <f t="shared" si="1"/>
        <v>1484.0863282363562</v>
      </c>
      <c r="AE24">
        <f>'IDT-1'!B24</f>
        <v>0</v>
      </c>
      <c r="AF24" s="26"/>
      <c r="AG24">
        <f t="shared" si="2"/>
        <v>1484.0863282363562</v>
      </c>
      <c r="AI24" s="75">
        <f>PXIL!H24</f>
        <v>0</v>
      </c>
      <c r="AJ24" s="75">
        <f>PXIL!N24</f>
        <v>0</v>
      </c>
      <c r="AK24" s="75">
        <f>RTM_IEX!H24</f>
        <v>26.11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11.17219932559011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80.889999999999986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2.9534583999999997</v>
      </c>
      <c r="O25">
        <f>BRPL_ISGS_exbus!BB25</f>
        <v>812.70989194864592</v>
      </c>
      <c r="P25" s="77">
        <v>94.38000000000001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40.630000000000003</v>
      </c>
      <c r="U25" s="78">
        <f>SUMPRODUCT(LTA!F25:AJ25,LTA!F$102:AJ$102,LTA!F$103:AJ$103)</f>
        <v>87.6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354.36999999999989</v>
      </c>
      <c r="AB25" s="117">
        <f>-STOA!N25</f>
        <v>0</v>
      </c>
      <c r="AC25">
        <f t="shared" si="0"/>
        <v>13.315603262257746</v>
      </c>
      <c r="AD25">
        <f t="shared" si="1"/>
        <v>1487.5131561638675</v>
      </c>
      <c r="AE25">
        <f>'IDT-1'!B25</f>
        <v>0</v>
      </c>
      <c r="AF25" s="26"/>
      <c r="AG25">
        <f t="shared" si="2"/>
        <v>1487.5131561638675</v>
      </c>
      <c r="AI25" s="75">
        <f>PXIL!H25</f>
        <v>0</v>
      </c>
      <c r="AJ25" s="75">
        <f>PXIL!N25</f>
        <v>0</v>
      </c>
      <c r="AK25" s="75">
        <f>RTM_IEX!H25</f>
        <v>22.25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11.17219932559011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80.889999999999986</v>
      </c>
      <c r="J26">
        <f>Bawana_RLNG!P26</f>
        <v>0</v>
      </c>
      <c r="K26">
        <f>Bawana_Spot!P26</f>
        <v>0</v>
      </c>
      <c r="L26">
        <f>TWOMCL!O26</f>
        <v>-5.8058823529411763</v>
      </c>
      <c r="M26">
        <f>EDWPCL!S26</f>
        <v>0</v>
      </c>
      <c r="N26">
        <f>'MSW BWN'!S26</f>
        <v>3.1625084000000001</v>
      </c>
      <c r="O26">
        <f>BRPL_ISGS_exbus!BB26</f>
        <v>845.10189829740784</v>
      </c>
      <c r="P26" s="77">
        <v>94.38000000000001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40.43</v>
      </c>
      <c r="U26" s="78">
        <f>SUMPRODUCT(LTA!F26:AJ26,LTA!F$102:AJ$102,LTA!F$103:AJ$103)</f>
        <v>86.740000000000009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354.36999999999989</v>
      </c>
      <c r="AB26" s="117">
        <f>-STOA!N26</f>
        <v>0</v>
      </c>
      <c r="AC26">
        <f t="shared" si="0"/>
        <v>13.641355496910657</v>
      </c>
      <c r="AD26">
        <f t="shared" si="1"/>
        <v>1524.8493681731461</v>
      </c>
      <c r="AE26">
        <f>'IDT-1'!B26</f>
        <v>1</v>
      </c>
      <c r="AF26" s="26"/>
      <c r="AG26">
        <f t="shared" si="2"/>
        <v>1525.8493681731461</v>
      </c>
      <c r="AI26" s="75">
        <f>PXIL!H26</f>
        <v>0</v>
      </c>
      <c r="AJ26" s="75">
        <f>PXIL!N26</f>
        <v>0</v>
      </c>
      <c r="AK26" s="75">
        <f>RTM_IEX!H26</f>
        <v>28.05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11.17219932559011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80.889999999999986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3.0270439999999996</v>
      </c>
      <c r="O27">
        <f>BRPL_ISGS_exbus!BB27</f>
        <v>861.54372483595273</v>
      </c>
      <c r="P27" s="77">
        <v>94.38000000000001</v>
      </c>
      <c r="Q27" s="77">
        <v>0</v>
      </c>
      <c r="R27" s="80">
        <v>5.4747982456140347</v>
      </c>
      <c r="S27" s="80">
        <v>0</v>
      </c>
      <c r="T27" s="78">
        <f>SUMPRODUCT(LTA!F27:AJ27,LTA!F$101:AJ$101,LTA!F$103:AJ$103)</f>
        <v>40.51</v>
      </c>
      <c r="U27" s="78">
        <f>SUMPRODUCT(LTA!F27:AJ27,LTA!F$102:AJ$102,LTA!F$103:AJ$103)</f>
        <v>85.44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37.72</v>
      </c>
      <c r="Z27" s="75">
        <f>IEX!N27</f>
        <v>0</v>
      </c>
      <c r="AA27" s="117">
        <f>STOA!H27</f>
        <v>260.29999999999995</v>
      </c>
      <c r="AB27" s="117">
        <f>-STOA!N27</f>
        <v>0</v>
      </c>
      <c r="AC27">
        <f t="shared" si="0"/>
        <v>13.261150769507449</v>
      </c>
      <c r="AD27">
        <f t="shared" si="1"/>
        <v>1481.3798253895391</v>
      </c>
      <c r="AE27">
        <f>'IDT-1'!B27</f>
        <v>0</v>
      </c>
      <c r="AF27" s="26"/>
      <c r="AG27">
        <f t="shared" si="2"/>
        <v>1481.3798253895391</v>
      </c>
      <c r="AI27" s="75">
        <f>PXIL!H27</f>
        <v>0</v>
      </c>
      <c r="AJ27" s="75">
        <f>PXIL!N27</f>
        <v>0</v>
      </c>
      <c r="AK27" s="75">
        <f>RTM_IEX!H27</f>
        <v>20.309999999999999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11.17219932559011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80.889999999999986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3.2026459999999997</v>
      </c>
      <c r="O28">
        <f>BRPL_ISGS_exbus!BB28</f>
        <v>859.00701434895245</v>
      </c>
      <c r="P28" s="77">
        <v>94.38000000000001</v>
      </c>
      <c r="Q28" s="77">
        <v>0</v>
      </c>
      <c r="R28" s="80">
        <v>14.045156842468115</v>
      </c>
      <c r="S28" s="80">
        <v>0</v>
      </c>
      <c r="T28" s="78">
        <f>SUMPRODUCT(LTA!F28:AJ28,LTA!F$101:AJ$101,LTA!F$103:AJ$103)</f>
        <v>36.200000000000003</v>
      </c>
      <c r="U28" s="78">
        <f>SUMPRODUCT(LTA!F28:AJ28,LTA!F$102:AJ$102,LTA!F$103:AJ$103)</f>
        <v>74.459999999999994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7.74</v>
      </c>
      <c r="Z28" s="75">
        <f>IEX!N28</f>
        <v>0</v>
      </c>
      <c r="AA28" s="117">
        <f>STOA!H28</f>
        <v>260.29999999999995</v>
      </c>
      <c r="AB28" s="117">
        <f>-STOA!N28</f>
        <v>0</v>
      </c>
      <c r="AC28">
        <f t="shared" si="0"/>
        <v>13.096232170474163</v>
      </c>
      <c r="AD28">
        <f t="shared" si="1"/>
        <v>1462.8039940984261</v>
      </c>
      <c r="AE28">
        <f>'IDT-1'!B28</f>
        <v>22</v>
      </c>
      <c r="AF28" s="26"/>
      <c r="AG28">
        <f t="shared" si="2"/>
        <v>1484.8039940984261</v>
      </c>
      <c r="AI28" s="75">
        <f>PXIL!H28</f>
        <v>0</v>
      </c>
      <c r="AJ28" s="75">
        <f>PXIL!N28</f>
        <v>0</v>
      </c>
      <c r="AK28" s="75">
        <f>RTM_IEX!H28</f>
        <v>40.630000000000003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11.17219932559011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80.889999999999986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3.2193699999999996</v>
      </c>
      <c r="O29">
        <f>BRPL_ISGS_exbus!BB29</f>
        <v>830.21976660257735</v>
      </c>
      <c r="P29" s="77">
        <v>94.38000000000001</v>
      </c>
      <c r="Q29" s="77">
        <v>0</v>
      </c>
      <c r="R29" s="80">
        <v>28.63</v>
      </c>
      <c r="S29" s="80">
        <v>0</v>
      </c>
      <c r="T29" s="78">
        <f>SUMPRODUCT(LTA!F29:AJ29,LTA!F$101:AJ$101,LTA!F$103:AJ$103)</f>
        <v>41.71</v>
      </c>
      <c r="U29" s="78">
        <f>SUMPRODUCT(LTA!F29:AJ29,LTA!F$102:AJ$102,LTA!F$103:AJ$103)</f>
        <v>72.12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260.29999999999995</v>
      </c>
      <c r="AB29" s="117">
        <f>-STOA!N29</f>
        <v>0</v>
      </c>
      <c r="AC29">
        <f t="shared" si="0"/>
        <v>12.658734181292342</v>
      </c>
      <c r="AD29">
        <f t="shared" si="1"/>
        <v>1413.5258114987648</v>
      </c>
      <c r="AE29">
        <f>'IDT-1'!B29</f>
        <v>26</v>
      </c>
      <c r="AF29" s="26"/>
      <c r="AG29">
        <f t="shared" si="2"/>
        <v>1439.5258114987648</v>
      </c>
      <c r="AI29" s="75">
        <f>PXIL!H29</f>
        <v>0</v>
      </c>
      <c r="AJ29" s="75">
        <f>PXIL!N29</f>
        <v>0</v>
      </c>
      <c r="AK29" s="75">
        <f>RTM_IEX!H29</f>
        <v>9.67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11.17219932559011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80.889999999999986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3.2026459999999997</v>
      </c>
      <c r="O30">
        <f>BRPL_ISGS_exbus!BB30</f>
        <v>821.38869218620061</v>
      </c>
      <c r="P30" s="77">
        <v>94.38000000000001</v>
      </c>
      <c r="Q30" s="77">
        <v>0</v>
      </c>
      <c r="R30" s="80">
        <v>46</v>
      </c>
      <c r="S30" s="80">
        <v>0</v>
      </c>
      <c r="T30" s="78">
        <f>SUMPRODUCT(LTA!F30:AJ30,LTA!F$101:AJ$101,LTA!F$103:AJ$103)</f>
        <v>48.41</v>
      </c>
      <c r="U30" s="78">
        <f>SUMPRODUCT(LTA!F30:AJ30,LTA!F$102:AJ$102,LTA!F$103:AJ$103)</f>
        <v>69.319999999999993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261.02999999999997</v>
      </c>
      <c r="AB30" s="117">
        <f>-STOA!N30</f>
        <v>0</v>
      </c>
      <c r="AC30">
        <f t="shared" si="0"/>
        <v>13.327817555228226</v>
      </c>
      <c r="AD30">
        <f t="shared" si="1"/>
        <v>1488.888929708452</v>
      </c>
      <c r="AE30">
        <f>'IDT-1'!B30</f>
        <v>8</v>
      </c>
      <c r="AF30" s="26"/>
      <c r="AG30">
        <f t="shared" si="2"/>
        <v>1496.888929708452</v>
      </c>
      <c r="AI30" s="75">
        <f>PXIL!H30</f>
        <v>0</v>
      </c>
      <c r="AJ30" s="75">
        <f>PXIL!N30</f>
        <v>0</v>
      </c>
      <c r="AK30" s="75">
        <f>RTM_IEX!H30</f>
        <v>72.55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11.17219932559011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82.949999999999989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3.3631964000000001</v>
      </c>
      <c r="O31">
        <f>BRPL_ISGS_exbus!BB31</f>
        <v>836.87741102783741</v>
      </c>
      <c r="P31" s="77">
        <v>94.38000000000001</v>
      </c>
      <c r="Q31" s="77">
        <v>0</v>
      </c>
      <c r="R31" s="80">
        <v>46</v>
      </c>
      <c r="S31" s="80">
        <v>0</v>
      </c>
      <c r="T31" s="78">
        <f>SUMPRODUCT(LTA!F31:AJ31,LTA!F$101:AJ$101,LTA!F$103:AJ$103)</f>
        <v>60.07</v>
      </c>
      <c r="U31" s="78">
        <f>SUMPRODUCT(LTA!F31:AJ31,LTA!F$102:AJ$102,LTA!F$103:AJ$103)</f>
        <v>66.69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265.54999999999995</v>
      </c>
      <c r="AB31" s="117">
        <f>-STOA!N31</f>
        <v>0</v>
      </c>
      <c r="AC31">
        <f t="shared" si="0"/>
        <v>13.653939124554631</v>
      </c>
      <c r="AD31">
        <f t="shared" si="1"/>
        <v>1525.6220773807622</v>
      </c>
      <c r="AE31">
        <f>'IDT-1'!B31</f>
        <v>0</v>
      </c>
      <c r="AF31" s="26"/>
      <c r="AG31">
        <f t="shared" si="2"/>
        <v>1525.6220773807622</v>
      </c>
      <c r="AI31" s="75">
        <f>PXIL!H31</f>
        <v>0</v>
      </c>
      <c r="AJ31" s="75">
        <f>PXIL!N31</f>
        <v>0</v>
      </c>
      <c r="AK31" s="75">
        <f>RTM_IEX!H31</f>
        <v>78.349999999999994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11.17219932559011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82.949999999999989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3.1792323999999996</v>
      </c>
      <c r="O32">
        <f>BRPL_ISGS_exbus!BB32</f>
        <v>837.72039260633073</v>
      </c>
      <c r="P32" s="77">
        <v>94.38000000000001</v>
      </c>
      <c r="Q32" s="77">
        <v>0</v>
      </c>
      <c r="R32" s="80">
        <v>46</v>
      </c>
      <c r="S32" s="80">
        <v>0</v>
      </c>
      <c r="T32" s="78">
        <f>SUMPRODUCT(LTA!F32:AJ32,LTA!F$101:AJ$101,LTA!F$103:AJ$103)</f>
        <v>70.38</v>
      </c>
      <c r="U32" s="78">
        <f>SUMPRODUCT(LTA!F32:AJ32,LTA!F$102:AJ$102,LTA!F$103:AJ$103)</f>
        <v>65.569999999999993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273.33</v>
      </c>
      <c r="AB32" s="117">
        <f>-STOA!N32</f>
        <v>0</v>
      </c>
      <c r="AC32">
        <f t="shared" si="0"/>
        <v>13.477138479245371</v>
      </c>
      <c r="AD32">
        <f t="shared" si="1"/>
        <v>1505.7078956045648</v>
      </c>
      <c r="AE32">
        <f>'IDT-1'!B32</f>
        <v>0</v>
      </c>
      <c r="AF32" s="26"/>
      <c r="AG32">
        <f t="shared" si="2"/>
        <v>1505.7078956045648</v>
      </c>
      <c r="AI32" s="75">
        <f>PXIL!H32</f>
        <v>0</v>
      </c>
      <c r="AJ32" s="75">
        <f>PXIL!N32</f>
        <v>0</v>
      </c>
      <c r="AK32" s="75">
        <f>RTM_IEX!H32</f>
        <v>40.630000000000003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11.17219932559011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82.949999999999989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3.0186819999999996</v>
      </c>
      <c r="O33">
        <f>BRPL_ISGS_exbus!BB33</f>
        <v>817.71754078382799</v>
      </c>
      <c r="P33" s="77">
        <v>94.38000000000001</v>
      </c>
      <c r="Q33" s="77">
        <v>0</v>
      </c>
      <c r="R33" s="80">
        <v>46</v>
      </c>
      <c r="S33" s="80">
        <v>0</v>
      </c>
      <c r="T33" s="78">
        <f>SUMPRODUCT(LTA!F33:AJ33,LTA!F$101:AJ$101,LTA!F$103:AJ$103)</f>
        <v>87.499999999999986</v>
      </c>
      <c r="U33" s="78">
        <f>SUMPRODUCT(LTA!F33:AJ33,LTA!F$102:AJ$102,LTA!F$103:AJ$103)</f>
        <v>63.3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281.28999999999996</v>
      </c>
      <c r="AB33" s="117">
        <f>-STOA!N33</f>
        <v>0</v>
      </c>
      <c r="AC33">
        <f t="shared" si="0"/>
        <v>13.432316539687346</v>
      </c>
      <c r="AD33">
        <f t="shared" si="1"/>
        <v>1500.6593153216204</v>
      </c>
      <c r="AE33">
        <f>'IDT-1'!B33</f>
        <v>0</v>
      </c>
      <c r="AF33" s="26"/>
      <c r="AG33">
        <f t="shared" si="2"/>
        <v>1500.6593153216204</v>
      </c>
      <c r="AI33" s="75">
        <f>PXIL!H33</f>
        <v>0</v>
      </c>
      <c r="AJ33" s="75">
        <f>PXIL!N33</f>
        <v>0</v>
      </c>
      <c r="AK33" s="75">
        <f>RTM_IEX!H33</f>
        <v>32.89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11.17219932559011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82.949999999999989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2.7611323999999997</v>
      </c>
      <c r="O34">
        <f>BRPL_ISGS_exbus!BB34</f>
        <v>807.89182758082586</v>
      </c>
      <c r="P34" s="77">
        <v>94.38000000000001</v>
      </c>
      <c r="Q34" s="77">
        <v>0</v>
      </c>
      <c r="R34" s="80">
        <v>46</v>
      </c>
      <c r="S34" s="80">
        <v>0</v>
      </c>
      <c r="T34" s="78">
        <f>SUMPRODUCT(LTA!F34:AJ34,LTA!F$101:AJ$101,LTA!F$103:AJ$103)</f>
        <v>107.44</v>
      </c>
      <c r="U34" s="78">
        <f>SUMPRODUCT(LTA!F34:AJ34,LTA!F$102:AJ$102,LTA!F$103:AJ$103)</f>
        <v>66.72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289.27</v>
      </c>
      <c r="AB34" s="117">
        <f>-STOA!N34</f>
        <v>0</v>
      </c>
      <c r="AC34">
        <f t="shared" si="0"/>
        <v>13.84060782702093</v>
      </c>
      <c r="AD34">
        <f t="shared" si="1"/>
        <v>1546.6477612312847</v>
      </c>
      <c r="AE34">
        <f>'IDT-1'!B34</f>
        <v>0</v>
      </c>
      <c r="AF34" s="26"/>
      <c r="AG34">
        <f t="shared" si="2"/>
        <v>1546.6477612312847</v>
      </c>
      <c r="AI34" s="75">
        <f>PXIL!H34</f>
        <v>0</v>
      </c>
      <c r="AJ34" s="75">
        <f>PXIL!N34</f>
        <v>0</v>
      </c>
      <c r="AK34" s="75">
        <f>RTM_IEX!H34</f>
        <v>58.03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15.188276045830003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82.949999999999989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3.0019579999999997</v>
      </c>
      <c r="O35">
        <f>BRPL_ISGS_exbus!BB35</f>
        <v>805.52430820375287</v>
      </c>
      <c r="P35" s="77">
        <v>94.38000000000001</v>
      </c>
      <c r="Q35" s="77">
        <v>0</v>
      </c>
      <c r="R35" s="80">
        <v>46.5</v>
      </c>
      <c r="S35" s="80">
        <v>0</v>
      </c>
      <c r="T35" s="78">
        <f>SUMPRODUCT(LTA!F35:AJ35,LTA!F$101:AJ$101,LTA!F$103:AJ$103)</f>
        <v>133.53</v>
      </c>
      <c r="U35" s="78">
        <f>SUMPRODUCT(LTA!F35:AJ35,LTA!F$102:AJ$102,LTA!F$103:AJ$103)</f>
        <v>62.47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297.93999999999994</v>
      </c>
      <c r="AB35" s="117">
        <f>-STOA!N35</f>
        <v>0</v>
      </c>
      <c r="AC35">
        <f t="shared" si="0"/>
        <v>13.947949115242023</v>
      </c>
      <c r="AD35">
        <f t="shared" si="1"/>
        <v>1484.4098028862304</v>
      </c>
      <c r="AE35">
        <f>'IDT-1'!B35</f>
        <v>0</v>
      </c>
      <c r="AF35" s="26"/>
      <c r="AG35">
        <f t="shared" si="2"/>
        <v>1484.4098028862304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82.949999999999989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3.0420955999999997</v>
      </c>
      <c r="O36">
        <f>BRPL_ISGS_exbus!BB36</f>
        <v>794.71076017930488</v>
      </c>
      <c r="P36" s="77">
        <v>94.38000000000001</v>
      </c>
      <c r="Q36" s="77">
        <v>0</v>
      </c>
      <c r="R36" s="80">
        <v>46.5</v>
      </c>
      <c r="S36" s="80">
        <v>0</v>
      </c>
      <c r="T36" s="78">
        <f>SUMPRODUCT(LTA!F36:AJ36,LTA!F$101:AJ$101,LTA!F$103:AJ$103)</f>
        <v>159.33999999999997</v>
      </c>
      <c r="U36" s="78">
        <f>SUMPRODUCT(LTA!F36:AJ36,LTA!F$102:AJ$102,LTA!F$103:AJ$103)</f>
        <v>58.72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305.99999999999994</v>
      </c>
      <c r="AB36" s="117">
        <f>-STOA!N36</f>
        <v>0</v>
      </c>
      <c r="AC36">
        <f t="shared" si="0"/>
        <v>13.806979723859673</v>
      </c>
      <c r="AD36">
        <f t="shared" si="1"/>
        <v>1508.7090858073345</v>
      </c>
      <c r="AE36">
        <f>'IDT-1'!B36</f>
        <v>0</v>
      </c>
      <c r="AF36" s="26"/>
      <c r="AG36">
        <f t="shared" si="2"/>
        <v>1508.7090858073345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11.17219932559011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82.949999999999989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2.9384067999999997</v>
      </c>
      <c r="O37">
        <f>BRPL_ISGS_exbus!BB37</f>
        <v>788.87955722281117</v>
      </c>
      <c r="P37" s="77">
        <v>94.38000000000001</v>
      </c>
      <c r="Q37" s="77">
        <v>0</v>
      </c>
      <c r="R37" s="80">
        <v>46.5</v>
      </c>
      <c r="S37" s="80">
        <v>0</v>
      </c>
      <c r="T37" s="78">
        <f>SUMPRODUCT(LTA!F37:AJ37,LTA!F$101:AJ$101,LTA!F$103:AJ$103)</f>
        <v>187.12</v>
      </c>
      <c r="U37" s="78">
        <f>SUMPRODUCT(LTA!F37:AJ37,LTA!F$102:AJ$102,LTA!F$103:AJ$103)</f>
        <v>54.319999999999993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313.76</v>
      </c>
      <c r="AB37" s="117">
        <f>-STOA!N37</f>
        <v>0</v>
      </c>
      <c r="AC37">
        <f t="shared" si="0"/>
        <v>15.006034655165056</v>
      </c>
      <c r="AD37">
        <f t="shared" si="1"/>
        <v>1444.8873384451258</v>
      </c>
      <c r="AE37">
        <f>'IDT-1'!B37</f>
        <v>0</v>
      </c>
      <c r="AF37" s="26"/>
      <c r="AG37">
        <f t="shared" si="2"/>
        <v>1444.8873384451258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11.17219932559011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82.949999999999989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2.9467688000000001</v>
      </c>
      <c r="O38">
        <f>BRPL_ISGS_exbus!BB38</f>
        <v>785.73295148825753</v>
      </c>
      <c r="P38" s="77">
        <v>94.38000000000001</v>
      </c>
      <c r="Q38" s="77">
        <v>0</v>
      </c>
      <c r="R38" s="80">
        <v>46.5</v>
      </c>
      <c r="S38" s="80">
        <v>0</v>
      </c>
      <c r="T38" s="78">
        <f>SUMPRODUCT(LTA!F38:AJ38,LTA!F$101:AJ$101,LTA!F$103:AJ$103)</f>
        <v>217.50999999999996</v>
      </c>
      <c r="U38" s="78">
        <f>SUMPRODUCT(LTA!F38:AJ38,LTA!F$102:AJ$102,LTA!F$103:AJ$103)</f>
        <v>49.92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321.05999999999995</v>
      </c>
      <c r="AB38" s="117">
        <f>-STOA!N38</f>
        <v>0</v>
      </c>
      <c r="AC38">
        <f t="shared" si="0"/>
        <v>14.907366881890976</v>
      </c>
      <c r="AD38">
        <f t="shared" si="1"/>
        <v>1516.137762483846</v>
      </c>
      <c r="AE38">
        <f>'IDT-1'!B38</f>
        <v>0</v>
      </c>
      <c r="AF38" s="26"/>
      <c r="AG38">
        <f t="shared" si="2"/>
        <v>1516.137762483846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11.046197077557139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80.889999999999986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3.3799203999999992</v>
      </c>
      <c r="O39">
        <f>BRPL_ISGS_exbus!BB39</f>
        <v>768.96751123681122</v>
      </c>
      <c r="P39" s="77">
        <v>94.38000000000001</v>
      </c>
      <c r="Q39" s="77">
        <v>0</v>
      </c>
      <c r="R39" s="80">
        <v>46.5</v>
      </c>
      <c r="S39" s="80">
        <v>0</v>
      </c>
      <c r="T39" s="78">
        <f>SUMPRODUCT(LTA!F39:AJ39,LTA!F$101:AJ$101,LTA!F$103:AJ$103)</f>
        <v>239.99</v>
      </c>
      <c r="U39" s="78">
        <f>SUMPRODUCT(LTA!F39:AJ39,LTA!F$102:AJ$102,LTA!F$103:AJ$103)</f>
        <v>27.74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327.92999999999995</v>
      </c>
      <c r="AB39" s="117">
        <f>-STOA!N39</f>
        <v>0</v>
      </c>
      <c r="AC39">
        <f t="shared" si="0"/>
        <v>14.70984251923141</v>
      </c>
      <c r="AD39">
        <f t="shared" si="1"/>
        <v>1515.9869959470263</v>
      </c>
      <c r="AE39">
        <f>'IDT-1'!B39</f>
        <v>0</v>
      </c>
      <c r="AF39" s="26"/>
      <c r="AG39">
        <f t="shared" si="2"/>
        <v>1515.9869959470263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11.046197077557139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80.889999999999986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3.1942839999999997</v>
      </c>
      <c r="O40">
        <f>BRPL_ISGS_exbus!BB40</f>
        <v>750.53578366881288</v>
      </c>
      <c r="P40" s="77">
        <v>94.38000000000001</v>
      </c>
      <c r="Q40" s="77">
        <v>0</v>
      </c>
      <c r="R40" s="80">
        <v>46.5</v>
      </c>
      <c r="S40" s="80">
        <v>0</v>
      </c>
      <c r="T40" s="78">
        <f>SUMPRODUCT(LTA!F40:AJ40,LTA!F$101:AJ$101,LTA!F$103:AJ$103)</f>
        <v>258.05999999999995</v>
      </c>
      <c r="U40" s="78">
        <f>SUMPRODUCT(LTA!F40:AJ40,LTA!F$102:AJ$102,LTA!F$103:AJ$103)</f>
        <v>26.48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334.39</v>
      </c>
      <c r="AB40" s="117">
        <f>-STOA!N40</f>
        <v>0</v>
      </c>
      <c r="AC40">
        <f t="shared" si="0"/>
        <v>14.182585554892524</v>
      </c>
      <c r="AD40">
        <f t="shared" si="1"/>
        <v>1585.166888943367</v>
      </c>
      <c r="AE40">
        <f>'IDT-1'!B40</f>
        <v>0</v>
      </c>
      <c r="AF40" s="26"/>
      <c r="AG40">
        <f t="shared" si="2"/>
        <v>1585.166888943367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11.046197077557139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82.949999999999989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3.0588195999999996</v>
      </c>
      <c r="O41">
        <f>BRPL_ISGS_exbus!BB41</f>
        <v>744.59767956440578</v>
      </c>
      <c r="P41" s="77">
        <v>94.38000000000001</v>
      </c>
      <c r="Q41" s="77">
        <v>0</v>
      </c>
      <c r="R41" s="80">
        <v>46.5</v>
      </c>
      <c r="S41" s="80">
        <v>0</v>
      </c>
      <c r="T41" s="78">
        <f>SUMPRODUCT(LTA!F41:AJ41,LTA!F$101:AJ$101,LTA!F$103:AJ$103)</f>
        <v>276.97000000000003</v>
      </c>
      <c r="U41" s="78">
        <f>SUMPRODUCT(LTA!F41:AJ41,LTA!F$102:AJ$102,LTA!F$103:AJ$103)</f>
        <v>25.14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11.6</v>
      </c>
      <c r="Z41" s="75">
        <f>IEX!N41</f>
        <v>0</v>
      </c>
      <c r="AA41" s="117">
        <f>STOA!H41</f>
        <v>340.34</v>
      </c>
      <c r="AB41" s="117">
        <f>-STOA!N41</f>
        <v>0</v>
      </c>
      <c r="AC41">
        <f t="shared" si="0"/>
        <v>14.60953015205374</v>
      </c>
      <c r="AD41">
        <f t="shared" si="1"/>
        <v>1633.2563758417987</v>
      </c>
      <c r="AE41">
        <f>'IDT-1'!B41</f>
        <v>0</v>
      </c>
      <c r="AF41" s="26"/>
      <c r="AG41">
        <f t="shared" si="2"/>
        <v>1633.2563758417987</v>
      </c>
      <c r="AI41" s="75">
        <f>PXIL!H41</f>
        <v>0</v>
      </c>
      <c r="AJ41" s="75">
        <f>PXIL!N41</f>
        <v>0</v>
      </c>
      <c r="AK41" s="75">
        <f>RTM_IEX!H41</f>
        <v>17.41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11.046197077557139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82.949999999999989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3.3631964000000001</v>
      </c>
      <c r="O42">
        <f>BRPL_ISGS_exbus!BB42</f>
        <v>744.59871160407465</v>
      </c>
      <c r="P42" s="77">
        <v>94.38000000000001</v>
      </c>
      <c r="Q42" s="77">
        <v>0</v>
      </c>
      <c r="R42" s="80">
        <v>46.5</v>
      </c>
      <c r="S42" s="80">
        <v>0</v>
      </c>
      <c r="T42" s="78">
        <f>SUMPRODUCT(LTA!F42:AJ42,LTA!F$101:AJ$101,LTA!F$103:AJ$103)</f>
        <v>295.67</v>
      </c>
      <c r="U42" s="78">
        <f>SUMPRODUCT(LTA!F42:AJ42,LTA!F$102:AJ$102,LTA!F$103:AJ$103)</f>
        <v>23.94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21.28</v>
      </c>
      <c r="Z42" s="75">
        <f>IEX!N42</f>
        <v>0</v>
      </c>
      <c r="AA42" s="117">
        <f>STOA!H42</f>
        <v>345.78999999999996</v>
      </c>
      <c r="AB42" s="117">
        <f>-STOA!N42</f>
        <v>0</v>
      </c>
      <c r="AC42">
        <f t="shared" si="0"/>
        <v>14.780209749842827</v>
      </c>
      <c r="AD42">
        <f t="shared" si="1"/>
        <v>1652.4811050836784</v>
      </c>
      <c r="AE42">
        <f>'IDT-1'!B42</f>
        <v>0</v>
      </c>
      <c r="AF42" s="26"/>
      <c r="AG42">
        <f t="shared" si="2"/>
        <v>1652.4811050836784</v>
      </c>
      <c r="AI42" s="75">
        <f>PXIL!H42</f>
        <v>0</v>
      </c>
      <c r="AJ42" s="75">
        <f>PXIL!N42</f>
        <v>0</v>
      </c>
      <c r="AK42" s="75">
        <f>RTM_IEX!H42</f>
        <v>3.87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11.046197077557139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82.949999999999989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3.3146968000000001</v>
      </c>
      <c r="O43">
        <f>BRPL_ISGS_exbus!BB43</f>
        <v>743.88137652488535</v>
      </c>
      <c r="P43" s="77">
        <v>94.38000000000001</v>
      </c>
      <c r="Q43" s="77">
        <v>0</v>
      </c>
      <c r="R43" s="80">
        <v>46.5</v>
      </c>
      <c r="S43" s="80">
        <v>0</v>
      </c>
      <c r="T43" s="78">
        <f>SUMPRODUCT(LTA!F43:AJ43,LTA!F$101:AJ$101,LTA!F$103:AJ$103)</f>
        <v>314.73</v>
      </c>
      <c r="U43" s="78">
        <f>SUMPRODUCT(LTA!F43:AJ43,LTA!F$102:AJ$102,LTA!F$103:AJ$103)</f>
        <v>22.37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14.51</v>
      </c>
      <c r="Z43" s="75">
        <f>IEX!N43</f>
        <v>0</v>
      </c>
      <c r="AA43" s="117">
        <f>STOA!H43</f>
        <v>346.15999999999997</v>
      </c>
      <c r="AB43" s="117">
        <f>-STOA!N43</f>
        <v>0</v>
      </c>
      <c r="AC43">
        <f t="shared" si="0"/>
        <v>15.431840948653049</v>
      </c>
      <c r="AD43">
        <f t="shared" si="1"/>
        <v>1591.283639205679</v>
      </c>
      <c r="AE43">
        <f>'IDT-1'!B43</f>
        <v>0</v>
      </c>
      <c r="AF43" s="26"/>
      <c r="AG43">
        <f t="shared" si="2"/>
        <v>1591.283639205679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11.046197077557139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82.949999999999989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3.2026459999999997</v>
      </c>
      <c r="O44">
        <f>BRPL_ISGS_exbus!BB44</f>
        <v>747.0355618093455</v>
      </c>
      <c r="P44" s="77">
        <v>94.38000000000001</v>
      </c>
      <c r="Q44" s="77">
        <v>0</v>
      </c>
      <c r="R44" s="80">
        <v>46.5</v>
      </c>
      <c r="S44" s="80">
        <v>0</v>
      </c>
      <c r="T44" s="78">
        <f>SUMPRODUCT(LTA!F44:AJ44,LTA!F$101:AJ$101,LTA!F$103:AJ$103)</f>
        <v>330.95</v>
      </c>
      <c r="U44" s="78">
        <f>SUMPRODUCT(LTA!F44:AJ44,LTA!F$102:AJ$102,LTA!F$103:AJ$103)</f>
        <v>21.16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11.61</v>
      </c>
      <c r="Z44" s="75">
        <f>IEX!N44</f>
        <v>0</v>
      </c>
      <c r="AA44" s="117">
        <f>STOA!H44</f>
        <v>350.43999999999994</v>
      </c>
      <c r="AB44" s="117">
        <f>-STOA!N44</f>
        <v>0</v>
      </c>
      <c r="AC44">
        <f t="shared" si="0"/>
        <v>15.292109268839461</v>
      </c>
      <c r="AD44">
        <f t="shared" si="1"/>
        <v>1645.8555053699527</v>
      </c>
      <c r="AE44">
        <f>'IDT-1'!B44</f>
        <v>0</v>
      </c>
      <c r="AF44" s="26"/>
      <c r="AG44">
        <f t="shared" si="2"/>
        <v>1645.8555053699527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23.644801277501774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77.715460102316754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2.9869064000000001</v>
      </c>
      <c r="O45">
        <f>BRPL_ISGS_exbus!BB45</f>
        <v>746.31403396990709</v>
      </c>
      <c r="P45" s="77">
        <v>94.38000000000001</v>
      </c>
      <c r="Q45" s="77">
        <v>0</v>
      </c>
      <c r="R45" s="80">
        <v>46.5</v>
      </c>
      <c r="S45" s="80">
        <v>0</v>
      </c>
      <c r="T45" s="78">
        <f>SUMPRODUCT(LTA!F45:AJ45,LTA!F$101:AJ$101,LTA!F$103:AJ$103)</f>
        <v>342.16999999999996</v>
      </c>
      <c r="U45" s="78">
        <f>SUMPRODUCT(LTA!F45:AJ45,LTA!F$102:AJ$102,LTA!F$103:AJ$103)</f>
        <v>19.39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4.84</v>
      </c>
      <c r="Z45" s="75">
        <f>IEX!N45</f>
        <v>0</v>
      </c>
      <c r="AA45" s="117">
        <f>STOA!H45</f>
        <v>354.17999999999995</v>
      </c>
      <c r="AB45" s="117">
        <f>-STOA!N45</f>
        <v>0</v>
      </c>
      <c r="AC45">
        <f t="shared" si="0"/>
        <v>15.708373000522053</v>
      </c>
      <c r="AD45">
        <f t="shared" si="1"/>
        <v>1757.0260385010931</v>
      </c>
      <c r="AE45">
        <f>'IDT-1'!B45</f>
        <v>0</v>
      </c>
      <c r="AF45" s="26"/>
      <c r="AG45">
        <f t="shared" si="2"/>
        <v>1757.0260385010931</v>
      </c>
      <c r="AI45" s="75">
        <f>PXIL!H45</f>
        <v>0</v>
      </c>
      <c r="AJ45" s="75">
        <f>PXIL!N45</f>
        <v>0</v>
      </c>
      <c r="AK45" s="75">
        <f>RTM_IEX!H45</f>
        <v>66.739999999999995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23.644801277501774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77.715460102316754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3.0905951999999997</v>
      </c>
      <c r="O46">
        <f>BRPL_ISGS_exbus!BB46</f>
        <v>745.74365850100298</v>
      </c>
      <c r="P46" s="77">
        <v>94.38000000000001</v>
      </c>
      <c r="Q46" s="77">
        <v>0</v>
      </c>
      <c r="R46" s="80">
        <v>46.5</v>
      </c>
      <c r="S46" s="80">
        <v>0</v>
      </c>
      <c r="T46" s="78">
        <f>SUMPRODUCT(LTA!F46:AJ46,LTA!F$101:AJ$101,LTA!F$103:AJ$103)</f>
        <v>347.21</v>
      </c>
      <c r="U46" s="78">
        <f>SUMPRODUCT(LTA!F46:AJ46,LTA!F$102:AJ$102,LTA!F$103:AJ$103)</f>
        <v>17.77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19.34</v>
      </c>
      <c r="Z46" s="75">
        <f>IEX!N46</f>
        <v>0</v>
      </c>
      <c r="AA46" s="117">
        <f>STOA!H46</f>
        <v>357.32999999999993</v>
      </c>
      <c r="AB46" s="117">
        <f>-STOA!N46</f>
        <v>0</v>
      </c>
      <c r="AC46">
        <f t="shared" si="0"/>
        <v>15.540762157835694</v>
      </c>
      <c r="AD46">
        <f t="shared" si="1"/>
        <v>1738.1469626748751</v>
      </c>
      <c r="AE46">
        <f>'IDT-1'!B46</f>
        <v>0</v>
      </c>
      <c r="AF46" s="26"/>
      <c r="AG46">
        <f t="shared" si="2"/>
        <v>1738.1469626748751</v>
      </c>
      <c r="AI46" s="75">
        <f>PXIL!H46</f>
        <v>0</v>
      </c>
      <c r="AJ46" s="75">
        <f>PXIL!N46</f>
        <v>0</v>
      </c>
      <c r="AK46" s="75">
        <f>RTM_IEX!H46</f>
        <v>27.09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12.308766014834793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3.0337336000000001</v>
      </c>
      <c r="O47">
        <f>BRPL_ISGS_exbus!BB47</f>
        <v>748.95758829369834</v>
      </c>
      <c r="P47" s="77">
        <v>94.38000000000001</v>
      </c>
      <c r="Q47" s="77">
        <v>0</v>
      </c>
      <c r="R47" s="80">
        <v>46.5</v>
      </c>
      <c r="S47" s="80">
        <v>0</v>
      </c>
      <c r="T47" s="78">
        <f>SUMPRODUCT(LTA!F47:AJ47,LTA!F$101:AJ$101,LTA!F$103:AJ$103)</f>
        <v>350.47999999999996</v>
      </c>
      <c r="U47" s="78">
        <f>SUMPRODUCT(LTA!F47:AJ47,LTA!F$102:AJ$102,LTA!F$103:AJ$103)</f>
        <v>14.26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29.02</v>
      </c>
      <c r="Z47" s="75">
        <f>IEX!N47</f>
        <v>0</v>
      </c>
      <c r="AA47" s="117">
        <f>STOA!H47</f>
        <v>359.67999999999995</v>
      </c>
      <c r="AB47" s="117">
        <f>-STOA!N47</f>
        <v>0</v>
      </c>
      <c r="AC47">
        <f t="shared" si="0"/>
        <v>15.846611198719561</v>
      </c>
      <c r="AD47">
        <f t="shared" si="1"/>
        <v>1772.5966864617028</v>
      </c>
      <c r="AE47">
        <f>'IDT-1'!B47</f>
        <v>0</v>
      </c>
      <c r="AF47" s="26"/>
      <c r="AG47">
        <f t="shared" si="2"/>
        <v>1772.5966864617028</v>
      </c>
      <c r="AI47" s="75">
        <f>PXIL!H47</f>
        <v>0</v>
      </c>
      <c r="AJ47" s="75">
        <f>PXIL!N47</f>
        <v>0</v>
      </c>
      <c r="AK47" s="75">
        <f>RTM_IEX!H47</f>
        <v>60.95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12.308766014834793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-6.092307692307692</v>
      </c>
      <c r="M48">
        <f>EDWPCL!S48</f>
        <v>0</v>
      </c>
      <c r="N48">
        <f>'MSW BWN'!S48</f>
        <v>2.8581316000000001</v>
      </c>
      <c r="O48">
        <f>BRPL_ISGS_exbus!BB48</f>
        <v>748.95758829369834</v>
      </c>
      <c r="P48" s="77">
        <v>94.38000000000001</v>
      </c>
      <c r="Q48" s="77">
        <v>0</v>
      </c>
      <c r="R48" s="80">
        <v>46.5</v>
      </c>
      <c r="S48" s="80">
        <v>0</v>
      </c>
      <c r="T48" s="78">
        <f>SUMPRODUCT(LTA!F48:AJ48,LTA!F$101:AJ$101,LTA!F$103:AJ$103)</f>
        <v>351.2</v>
      </c>
      <c r="U48" s="78">
        <f>SUMPRODUCT(LTA!F48:AJ48,LTA!F$102:AJ$102,LTA!F$103:AJ$103)</f>
        <v>14.21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32.89</v>
      </c>
      <c r="Z48" s="75">
        <f>IEX!N48</f>
        <v>0</v>
      </c>
      <c r="AA48" s="117">
        <f>STOA!H48</f>
        <v>361.23999999999995</v>
      </c>
      <c r="AB48" s="117">
        <f>-STOA!N48</f>
        <v>0</v>
      </c>
      <c r="AC48">
        <f t="shared" si="0"/>
        <v>15.583399760591853</v>
      </c>
      <c r="AD48">
        <f t="shared" si="1"/>
        <v>1743.0187784556338</v>
      </c>
      <c r="AE48">
        <f>'IDT-1'!B48</f>
        <v>0</v>
      </c>
      <c r="AF48" s="26"/>
      <c r="AG48">
        <f t="shared" si="2"/>
        <v>1743.0187784556338</v>
      </c>
      <c r="AI48" s="75">
        <f>PXIL!H48</f>
        <v>0</v>
      </c>
      <c r="AJ48" s="75">
        <f>PXIL!N48</f>
        <v>0</v>
      </c>
      <c r="AK48" s="75">
        <f>RTM_IEX!H48</f>
        <v>25.15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12.308766014834793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77.715460102316754</v>
      </c>
      <c r="J49">
        <f>Bawana_RLNG!P49</f>
        <v>0</v>
      </c>
      <c r="K49">
        <f>Bawana_Spot!P49</f>
        <v>0</v>
      </c>
      <c r="L49">
        <f>TWOMCL!O49</f>
        <v>-6.0339366515837103</v>
      </c>
      <c r="M49">
        <f>EDWPCL!S49</f>
        <v>0</v>
      </c>
      <c r="N49">
        <f>'MSW BWN'!S49</f>
        <v>3.1307327999999996</v>
      </c>
      <c r="O49">
        <f>BRPL_ISGS_exbus!BB49</f>
        <v>748.25010560889837</v>
      </c>
      <c r="P49" s="77">
        <v>94.38000000000001</v>
      </c>
      <c r="Q49" s="77">
        <v>0</v>
      </c>
      <c r="R49" s="80">
        <v>46.5</v>
      </c>
      <c r="S49" s="80">
        <v>0</v>
      </c>
      <c r="T49" s="78">
        <f>SUMPRODUCT(LTA!F49:AJ49,LTA!F$101:AJ$101,LTA!F$103:AJ$103)</f>
        <v>351.03000000000003</v>
      </c>
      <c r="U49" s="78">
        <f>SUMPRODUCT(LTA!F49:AJ49,LTA!F$102:AJ$102,LTA!F$103:AJ$103)</f>
        <v>14.2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57.08</v>
      </c>
      <c r="Z49" s="75">
        <f>IEX!N49</f>
        <v>0</v>
      </c>
      <c r="AA49" s="117">
        <f>STOA!H49</f>
        <v>362.27</v>
      </c>
      <c r="AB49" s="117">
        <f>-STOA!N49</f>
        <v>0</v>
      </c>
      <c r="AC49">
        <f t="shared" si="0"/>
        <v>15.815057687415537</v>
      </c>
      <c r="AD49">
        <f t="shared" si="1"/>
        <v>1721.0160701870507</v>
      </c>
      <c r="AE49">
        <f>'IDT-1'!B49</f>
        <v>0</v>
      </c>
      <c r="AF49" s="26"/>
      <c r="AG49">
        <f t="shared" si="2"/>
        <v>1721.0160701870507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12.308766014834793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77.715460102316754</v>
      </c>
      <c r="J50">
        <f>Bawana_RLNG!P50</f>
        <v>0</v>
      </c>
      <c r="K50">
        <f>Bawana_Spot!P50</f>
        <v>0</v>
      </c>
      <c r="L50">
        <f>TWOMCL!O50</f>
        <v>-5.7855203619909492</v>
      </c>
      <c r="M50">
        <f>EDWPCL!S50</f>
        <v>0</v>
      </c>
      <c r="N50">
        <f>'MSW BWN'!S50</f>
        <v>4.8081499999999995</v>
      </c>
      <c r="O50">
        <f>BRPL_ISGS_exbus!BB50</f>
        <v>748.25010560889837</v>
      </c>
      <c r="P50" s="77">
        <v>94.38000000000001</v>
      </c>
      <c r="Q50" s="77">
        <v>0</v>
      </c>
      <c r="R50" s="80">
        <v>46.5</v>
      </c>
      <c r="S50" s="80">
        <v>0</v>
      </c>
      <c r="T50" s="78">
        <f>SUMPRODUCT(LTA!F50:AJ50,LTA!F$101:AJ$101,LTA!F$103:AJ$103)</f>
        <v>350.41</v>
      </c>
      <c r="U50" s="78">
        <f>SUMPRODUCT(LTA!F50:AJ50,LTA!F$102:AJ$102,LTA!F$103:AJ$103)</f>
        <v>14.18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64.81</v>
      </c>
      <c r="Z50" s="75">
        <f>IEX!N50</f>
        <v>0</v>
      </c>
      <c r="AA50" s="117">
        <f>STOA!H50</f>
        <v>362.78</v>
      </c>
      <c r="AB50" s="117">
        <f>-STOA!N50</f>
        <v>0</v>
      </c>
      <c r="AC50">
        <f t="shared" si="0"/>
        <v>15.743565319400622</v>
      </c>
      <c r="AD50">
        <f t="shared" si="1"/>
        <v>1747.6133960446582</v>
      </c>
      <c r="AE50">
        <f>'IDT-1'!B50</f>
        <v>0</v>
      </c>
      <c r="AF50" s="26"/>
      <c r="AG50">
        <f t="shared" si="2"/>
        <v>1747.6133960446582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12.296163182737693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76.432793729915971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6.3501028000000002</v>
      </c>
      <c r="O51">
        <f>BRPL_ISGS_exbus!BB51</f>
        <v>739.9092579696985</v>
      </c>
      <c r="P51" s="77">
        <v>94.38000000000001</v>
      </c>
      <c r="Q51" s="77">
        <v>0</v>
      </c>
      <c r="R51" s="80">
        <v>46.5</v>
      </c>
      <c r="S51" s="80">
        <v>0</v>
      </c>
      <c r="T51" s="78">
        <f>SUMPRODUCT(LTA!F51:AJ51,LTA!F$101:AJ$101,LTA!F$103:AJ$103)</f>
        <v>350.37</v>
      </c>
      <c r="U51" s="78">
        <f>SUMPRODUCT(LTA!F51:AJ51,LTA!F$102:AJ$102,LTA!F$103:AJ$103)</f>
        <v>14.18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59</v>
      </c>
      <c r="Z51" s="75">
        <f>IEX!N51</f>
        <v>0</v>
      </c>
      <c r="AA51" s="117">
        <f>STOA!H51</f>
        <v>362.92999999999995</v>
      </c>
      <c r="AB51" s="117">
        <f>-STOA!N51</f>
        <v>0</v>
      </c>
      <c r="AC51">
        <f t="shared" si="0"/>
        <v>16.207301654627475</v>
      </c>
      <c r="AD51">
        <f t="shared" si="1"/>
        <v>1686.6642257796143</v>
      </c>
      <c r="AE51">
        <f>'IDT-1'!B51</f>
        <v>0</v>
      </c>
      <c r="AF51" s="26"/>
      <c r="AG51">
        <f t="shared" si="2"/>
        <v>1686.6642257796143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-63</v>
      </c>
      <c r="AM51" s="75">
        <f>RTM_PXI!H51</f>
        <v>0</v>
      </c>
      <c r="AN51" s="75">
        <f>RTM_PXI!N51</f>
        <v>0</v>
      </c>
      <c r="AO51" s="192">
        <f>GDAM_IEX!H51</f>
        <v>9.65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12.308766014834793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-6.0461538461538451</v>
      </c>
      <c r="M52">
        <f>EDWPCL!S52</f>
        <v>0</v>
      </c>
      <c r="N52">
        <f>'MSW BWN'!S52</f>
        <v>6.7263928000000002</v>
      </c>
      <c r="O52">
        <f>BRPL_ISGS_exbus!BB52</f>
        <v>739.9092579696985</v>
      </c>
      <c r="P52" s="77">
        <v>94.38000000000001</v>
      </c>
      <c r="Q52" s="77">
        <v>0</v>
      </c>
      <c r="R52" s="80">
        <v>46.5</v>
      </c>
      <c r="S52" s="80">
        <v>0</v>
      </c>
      <c r="T52" s="78">
        <f>SUMPRODUCT(LTA!F52:AJ52,LTA!F$101:AJ$101,LTA!F$103:AJ$103)</f>
        <v>350.30000000000007</v>
      </c>
      <c r="U52" s="78">
        <f>SUMPRODUCT(LTA!F52:AJ52,LTA!F$102:AJ$102,LTA!F$103:AJ$103)</f>
        <v>13.81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64.62</v>
      </c>
      <c r="Z52" s="75">
        <f>IEX!N52</f>
        <v>0</v>
      </c>
      <c r="AA52" s="117">
        <f>STOA!H52</f>
        <v>362.69999999999993</v>
      </c>
      <c r="AB52" s="117">
        <f>-STOA!N52</f>
        <v>0</v>
      </c>
      <c r="AC52">
        <f t="shared" si="0"/>
        <v>16.064726748501062</v>
      </c>
      <c r="AD52">
        <f t="shared" si="1"/>
        <v>1712.9535361898784</v>
      </c>
      <c r="AE52">
        <f>'IDT-1'!B52</f>
        <v>0</v>
      </c>
      <c r="AF52" s="26"/>
      <c r="AG52">
        <f t="shared" si="2"/>
        <v>1712.9535361898784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-42</v>
      </c>
      <c r="AM52" s="75">
        <f>RTM_PXI!H52</f>
        <v>0</v>
      </c>
      <c r="AN52" s="75">
        <f>RTM_PXI!N52</f>
        <v>0</v>
      </c>
      <c r="AO52" s="192">
        <f>GDAM_IEX!H52</f>
        <v>10.81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12.308766014834793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6.5658423999999993</v>
      </c>
      <c r="O53">
        <f>BRPL_ISGS_exbus!BB53</f>
        <v>646.87266589837998</v>
      </c>
      <c r="P53" s="77">
        <v>94.38000000000001</v>
      </c>
      <c r="Q53" s="77">
        <v>0</v>
      </c>
      <c r="R53" s="80">
        <v>46.5</v>
      </c>
      <c r="S53" s="80">
        <v>0</v>
      </c>
      <c r="T53" s="78">
        <f>SUMPRODUCT(LTA!F53:AJ53,LTA!F$101:AJ$101,LTA!F$103:AJ$103)</f>
        <v>350.64000000000004</v>
      </c>
      <c r="U53" s="78">
        <f>SUMPRODUCT(LTA!F53:AJ53,LTA!F$102:AJ$102,LTA!F$103:AJ$103)</f>
        <v>8.0500000000000007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28.73</v>
      </c>
      <c r="Z53" s="75">
        <f>IEX!N53</f>
        <v>0</v>
      </c>
      <c r="AA53" s="117">
        <f>STOA!H53</f>
        <v>361.95999999999992</v>
      </c>
      <c r="AB53" s="117">
        <f>-STOA!N53</f>
        <v>0</v>
      </c>
      <c r="AC53">
        <f t="shared" si="0"/>
        <v>15.712210439080756</v>
      </c>
      <c r="AD53">
        <f t="shared" si="1"/>
        <v>1757.4582736260234</v>
      </c>
      <c r="AE53">
        <f>'IDT-1'!B53</f>
        <v>0</v>
      </c>
      <c r="AF53" s="26"/>
      <c r="AG53">
        <f t="shared" si="2"/>
        <v>1757.4582736260234</v>
      </c>
      <c r="AI53" s="75">
        <f>PXIL!H53</f>
        <v>0</v>
      </c>
      <c r="AJ53" s="75">
        <f>PXIL!N53</f>
        <v>0</v>
      </c>
      <c r="AK53" s="75">
        <f>RTM_IEX!H53</f>
        <v>125.75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22.54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12.169266666666667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-5.6619909502262438</v>
      </c>
      <c r="M54">
        <f>EDWPCL!S54</f>
        <v>0</v>
      </c>
      <c r="N54">
        <f>'MSW BWN'!S54</f>
        <v>6.6310659999999988</v>
      </c>
      <c r="O54">
        <f>BRPL_ISGS_exbus!BB54</f>
        <v>646.87266589837998</v>
      </c>
      <c r="P54" s="77">
        <v>94.38000000000001</v>
      </c>
      <c r="Q54" s="77">
        <v>0</v>
      </c>
      <c r="R54" s="80">
        <v>46.5</v>
      </c>
      <c r="S54" s="80">
        <v>0</v>
      </c>
      <c r="T54" s="78">
        <f>SUMPRODUCT(LTA!F54:AJ54,LTA!F$101:AJ$101,LTA!F$103:AJ$103)</f>
        <v>349.99999999999994</v>
      </c>
      <c r="U54" s="78">
        <f>SUMPRODUCT(LTA!F54:AJ54,LTA!F$102:AJ$102,LTA!F$103:AJ$103)</f>
        <v>8.25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15.19</v>
      </c>
      <c r="Z54" s="75">
        <f>IEX!N54</f>
        <v>0</v>
      </c>
      <c r="AA54" s="117">
        <f>STOA!H54</f>
        <v>360.74999999999994</v>
      </c>
      <c r="AB54" s="117">
        <f>-STOA!N54</f>
        <v>0</v>
      </c>
      <c r="AC54">
        <f t="shared" si="0"/>
        <v>15.300782265058036</v>
      </c>
      <c r="AD54">
        <f t="shared" si="1"/>
        <v>1712.0502253497625</v>
      </c>
      <c r="AE54">
        <f>'IDT-1'!B54</f>
        <v>0</v>
      </c>
      <c r="AF54" s="26"/>
      <c r="AG54">
        <f t="shared" si="2"/>
        <v>1712.0502253497625</v>
      </c>
      <c r="AI54" s="75">
        <f>PXIL!H54</f>
        <v>0</v>
      </c>
      <c r="AJ54" s="75">
        <f>PXIL!N54</f>
        <v>0</v>
      </c>
      <c r="AK54" s="75">
        <f>RTM_IEX!H54</f>
        <v>89.96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27.31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12.374530271398747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80.889999999999986</v>
      </c>
      <c r="J55">
        <f>Bawana_RLNG!P55</f>
        <v>0</v>
      </c>
      <c r="K55">
        <f>Bawana_Spot!P55</f>
        <v>0</v>
      </c>
      <c r="L55">
        <f>TWOMCL!O55</f>
        <v>-4.7104072398190047</v>
      </c>
      <c r="M55">
        <f>EDWPCL!S55</f>
        <v>0</v>
      </c>
      <c r="N55">
        <f>'MSW BWN'!S55</f>
        <v>6.5992904000000001</v>
      </c>
      <c r="O55">
        <f>BRPL_ISGS_exbus!BB55</f>
        <v>654.71262266781389</v>
      </c>
      <c r="P55" s="77">
        <v>94.38000000000001</v>
      </c>
      <c r="Q55" s="77">
        <v>0</v>
      </c>
      <c r="R55" s="80">
        <v>46.5</v>
      </c>
      <c r="S55" s="80">
        <v>0</v>
      </c>
      <c r="T55" s="78">
        <f>SUMPRODUCT(LTA!F55:AJ55,LTA!F$101:AJ$101,LTA!F$103:AJ$103)</f>
        <v>350.34000000000003</v>
      </c>
      <c r="U55" s="78">
        <f>SUMPRODUCT(LTA!F55:AJ55,LTA!F$102:AJ$102,LTA!F$103:AJ$103)</f>
        <v>8.4700000000000006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16.64</v>
      </c>
      <c r="Z55" s="75">
        <f>IEX!N55</f>
        <v>0</v>
      </c>
      <c r="AA55" s="117">
        <f>STOA!H55</f>
        <v>359.37999999999994</v>
      </c>
      <c r="AB55" s="117">
        <f>-STOA!N55</f>
        <v>0</v>
      </c>
      <c r="AC55">
        <f t="shared" si="0"/>
        <v>15.517908297541659</v>
      </c>
      <c r="AD55">
        <f t="shared" si="1"/>
        <v>1738.4181278018521</v>
      </c>
      <c r="AE55">
        <f>'IDT-1'!B55</f>
        <v>0</v>
      </c>
      <c r="AF55" s="26"/>
      <c r="AG55">
        <f t="shared" si="2"/>
        <v>1738.4181278018521</v>
      </c>
      <c r="AI55" s="75">
        <f>PXIL!H55</f>
        <v>0</v>
      </c>
      <c r="AJ55" s="75">
        <f>PXIL!N55</f>
        <v>0</v>
      </c>
      <c r="AK55" s="75">
        <f>RTM_IEX!H55</f>
        <v>97.68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30.68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80.889999999999986</v>
      </c>
      <c r="J56">
        <f>Bawana_RLNG!P56</f>
        <v>0</v>
      </c>
      <c r="K56">
        <f>Bawana_Spot!P56</f>
        <v>0</v>
      </c>
      <c r="L56">
        <f>TWOMCL!O56</f>
        <v>-5.3239819004524884</v>
      </c>
      <c r="M56">
        <f>EDWPCL!S56</f>
        <v>0</v>
      </c>
      <c r="N56">
        <f>'MSW BWN'!S56</f>
        <v>6.4136539999999993</v>
      </c>
      <c r="O56">
        <f>BRPL_ISGS_exbus!BB56</f>
        <v>654.72541336477479</v>
      </c>
      <c r="P56" s="77">
        <v>94.38000000000001</v>
      </c>
      <c r="Q56" s="77">
        <v>0</v>
      </c>
      <c r="R56" s="80">
        <v>46.5</v>
      </c>
      <c r="S56" s="80">
        <v>0</v>
      </c>
      <c r="T56" s="78">
        <f>SUMPRODUCT(LTA!F56:AJ56,LTA!F$101:AJ$101,LTA!F$103:AJ$103)</f>
        <v>349.67</v>
      </c>
      <c r="U56" s="78">
        <f>SUMPRODUCT(LTA!F56:AJ56,LTA!F$102:AJ$102,LTA!F$103:AJ$103)</f>
        <v>8.67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10.93</v>
      </c>
      <c r="Z56" s="75">
        <f>IEX!N56</f>
        <v>0</v>
      </c>
      <c r="AA56" s="117">
        <f>STOA!H56</f>
        <v>357.80999999999995</v>
      </c>
      <c r="AB56" s="117">
        <f>-STOA!N56</f>
        <v>0</v>
      </c>
      <c r="AC56">
        <f t="shared" si="0"/>
        <v>14.884498783048096</v>
      </c>
      <c r="AD56">
        <f t="shared" si="1"/>
        <v>1665.8405866812743</v>
      </c>
      <c r="AE56">
        <f>'IDT-1'!B56</f>
        <v>0</v>
      </c>
      <c r="AF56" s="26"/>
      <c r="AG56">
        <f t="shared" si="2"/>
        <v>1665.8405866812743</v>
      </c>
      <c r="AI56" s="75">
        <f>PXIL!H56</f>
        <v>0</v>
      </c>
      <c r="AJ56" s="75">
        <f>PXIL!N56</f>
        <v>0</v>
      </c>
      <c r="AK56" s="75">
        <f>RTM_IEX!H56</f>
        <v>56.1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19.96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82.949999999999989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6.3902403999999988</v>
      </c>
      <c r="O57">
        <f>BRPL_ISGS_exbus!BB57</f>
        <v>682.56612751424973</v>
      </c>
      <c r="P57" s="77">
        <v>94.38000000000001</v>
      </c>
      <c r="Q57" s="77">
        <v>0</v>
      </c>
      <c r="R57" s="80">
        <v>46.5</v>
      </c>
      <c r="S57" s="80">
        <v>0</v>
      </c>
      <c r="T57" s="78">
        <f>SUMPRODUCT(LTA!F57:AJ57,LTA!F$101:AJ$101,LTA!F$103:AJ$103)</f>
        <v>349.01000000000005</v>
      </c>
      <c r="U57" s="78">
        <f>SUMPRODUCT(LTA!F57:AJ57,LTA!F$102:AJ$102,LTA!F$103:AJ$103)</f>
        <v>8.91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9.58</v>
      </c>
      <c r="Z57" s="75">
        <f>IEX!N57</f>
        <v>0</v>
      </c>
      <c r="AA57" s="117">
        <f>STOA!H57</f>
        <v>355.66999999999996</v>
      </c>
      <c r="AB57" s="117">
        <f>-STOA!N57</f>
        <v>0</v>
      </c>
      <c r="AC57">
        <f t="shared" si="0"/>
        <v>15.872362462769866</v>
      </c>
      <c r="AD57">
        <f t="shared" si="1"/>
        <v>1775.4972152033697</v>
      </c>
      <c r="AE57">
        <f>'IDT-1'!B57</f>
        <v>0</v>
      </c>
      <c r="AF57" s="26"/>
      <c r="AG57">
        <f t="shared" si="2"/>
        <v>1775.4972152033697</v>
      </c>
      <c r="AI57" s="75">
        <f>PXIL!H57</f>
        <v>0</v>
      </c>
      <c r="AJ57" s="75">
        <f>PXIL!N57</f>
        <v>0</v>
      </c>
      <c r="AK57" s="75">
        <f>RTM_IEX!H57</f>
        <v>144.11000000000001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17.43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6.6712035999999992</v>
      </c>
      <c r="O58">
        <f>BRPL_ISGS_exbus!BB58</f>
        <v>682.57484926485859</v>
      </c>
      <c r="P58" s="77">
        <v>94.38000000000001</v>
      </c>
      <c r="Q58" s="77">
        <v>0</v>
      </c>
      <c r="R58" s="80">
        <v>46.5</v>
      </c>
      <c r="S58" s="80">
        <v>0</v>
      </c>
      <c r="T58" s="78">
        <f>SUMPRODUCT(LTA!F58:AJ58,LTA!F$101:AJ$101,LTA!F$103:AJ$103)</f>
        <v>348.57</v>
      </c>
      <c r="U58" s="78">
        <f>SUMPRODUCT(LTA!F58:AJ58,LTA!F$102:AJ$102,LTA!F$103:AJ$103)</f>
        <v>9.1300000000000008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13.73</v>
      </c>
      <c r="Z58" s="75">
        <f>IEX!N58</f>
        <v>0</v>
      </c>
      <c r="AA58" s="117">
        <f>STOA!H58</f>
        <v>352.94999999999993</v>
      </c>
      <c r="AB58" s="117">
        <f>-STOA!N58</f>
        <v>0</v>
      </c>
      <c r="AC58">
        <f t="shared" si="0"/>
        <v>15.651479690335224</v>
      </c>
      <c r="AD58">
        <f t="shared" si="1"/>
        <v>1750.6177829264132</v>
      </c>
      <c r="AE58">
        <f>'IDT-1'!B58</f>
        <v>0</v>
      </c>
      <c r="AF58" s="26"/>
      <c r="AG58">
        <f t="shared" si="2"/>
        <v>1750.6177829264132</v>
      </c>
      <c r="AI58" s="75">
        <f>PXIL!H58</f>
        <v>0</v>
      </c>
      <c r="AJ58" s="75">
        <f>PXIL!N58</f>
        <v>0</v>
      </c>
      <c r="AK58" s="75">
        <f>RTM_IEX!H58</f>
        <v>118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24.89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7.0324419999999996</v>
      </c>
      <c r="O59">
        <f>BRPL_ISGS_exbus!BB59</f>
        <v>664.74296377127519</v>
      </c>
      <c r="P59" s="77">
        <v>94.38000000000001</v>
      </c>
      <c r="Q59" s="77">
        <v>0</v>
      </c>
      <c r="R59" s="80">
        <v>46.5</v>
      </c>
      <c r="S59" s="80">
        <v>0</v>
      </c>
      <c r="T59" s="78">
        <f>SUMPRODUCT(LTA!F59:AJ59,LTA!F$101:AJ$101,LTA!F$103:AJ$103)</f>
        <v>346.06</v>
      </c>
      <c r="U59" s="78">
        <f>SUMPRODUCT(LTA!F59:AJ59,LTA!F$102:AJ$102,LTA!F$103:AJ$103)</f>
        <v>17.14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19.149999999999999</v>
      </c>
      <c r="Z59" s="75">
        <f>IEX!N59</f>
        <v>0</v>
      </c>
      <c r="AA59" s="117">
        <f>STOA!H59</f>
        <v>353.14999999999986</v>
      </c>
      <c r="AB59" s="117">
        <f>-STOA!N59</f>
        <v>0</v>
      </c>
      <c r="AC59">
        <f t="shared" si="0"/>
        <v>16.024505995911692</v>
      </c>
      <c r="AD59">
        <f t="shared" si="1"/>
        <v>1792.634109527253</v>
      </c>
      <c r="AE59">
        <f>'IDT-1'!B59</f>
        <v>0</v>
      </c>
      <c r="AF59" s="26"/>
      <c r="AG59">
        <f t="shared" si="2"/>
        <v>1792.634109527253</v>
      </c>
      <c r="AI59" s="75">
        <f>PXIL!H59</f>
        <v>0</v>
      </c>
      <c r="AJ59" s="75">
        <f>PXIL!N59</f>
        <v>0</v>
      </c>
      <c r="AK59" s="75">
        <f>RTM_IEX!H59</f>
        <v>156.69999999999999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34.93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7.1528547999999992</v>
      </c>
      <c r="O60">
        <f>BRPL_ISGS_exbus!BB60</f>
        <v>664.75203860085855</v>
      </c>
      <c r="P60" s="77">
        <v>94.38000000000001</v>
      </c>
      <c r="Q60" s="77">
        <v>0</v>
      </c>
      <c r="R60" s="80">
        <v>46.5</v>
      </c>
      <c r="S60" s="80">
        <v>0</v>
      </c>
      <c r="T60" s="78">
        <f>SUMPRODUCT(LTA!F60:AJ60,LTA!F$101:AJ$101,LTA!F$103:AJ$103)</f>
        <v>341.64</v>
      </c>
      <c r="U60" s="78">
        <f>SUMPRODUCT(LTA!F60:AJ60,LTA!F$102:AJ$102,LTA!F$103:AJ$103)</f>
        <v>19.600000000000001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48.56</v>
      </c>
      <c r="Z60" s="75">
        <f>IEX!N60</f>
        <v>0</v>
      </c>
      <c r="AA60" s="117">
        <f>STOA!H60</f>
        <v>348.7999999999999</v>
      </c>
      <c r="AB60" s="117">
        <f>-STOA!N60</f>
        <v>0</v>
      </c>
      <c r="AC60">
        <f t="shared" si="0"/>
        <v>15.936941487052023</v>
      </c>
      <c r="AD60">
        <f t="shared" si="1"/>
        <v>1782.7711616656957</v>
      </c>
      <c r="AE60">
        <f>'IDT-1'!B60</f>
        <v>0</v>
      </c>
      <c r="AF60" s="26"/>
      <c r="AG60">
        <f t="shared" si="2"/>
        <v>1782.7711616656957</v>
      </c>
      <c r="AI60" s="75">
        <f>PXIL!H60</f>
        <v>0</v>
      </c>
      <c r="AJ60" s="75">
        <f>PXIL!N60</f>
        <v>0</v>
      </c>
      <c r="AK60" s="75">
        <f>RTM_IEX!H60</f>
        <v>139.30000000000001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19.149999999999999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-9.5518999999999993E-2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78.270662247849415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6.7748923999999997</v>
      </c>
      <c r="O61">
        <f>BRPL_ISGS_exbus!BB61</f>
        <v>646.87272107321269</v>
      </c>
      <c r="P61" s="77">
        <v>94.38000000000001</v>
      </c>
      <c r="Q61" s="77">
        <v>0</v>
      </c>
      <c r="R61" s="80">
        <v>46.5</v>
      </c>
      <c r="S61" s="80">
        <v>0</v>
      </c>
      <c r="T61" s="78">
        <f>SUMPRODUCT(LTA!F61:AJ61,LTA!F$101:AJ$101,LTA!F$103:AJ$103)</f>
        <v>333.97999999999996</v>
      </c>
      <c r="U61" s="78">
        <f>SUMPRODUCT(LTA!F61:AJ61,LTA!F$102:AJ$102,LTA!F$103:AJ$103)</f>
        <v>21.67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81.260000000000005</v>
      </c>
      <c r="Z61" s="75">
        <f>IEX!N61</f>
        <v>0</v>
      </c>
      <c r="AA61" s="117">
        <f>STOA!H61</f>
        <v>343.87999999999988</v>
      </c>
      <c r="AB61" s="117">
        <f>-STOA!N61</f>
        <v>0</v>
      </c>
      <c r="AC61">
        <f t="shared" si="0"/>
        <v>15.713419281332607</v>
      </c>
      <c r="AD61">
        <f t="shared" si="1"/>
        <v>1757.4025471916189</v>
      </c>
      <c r="AE61">
        <f>'IDT-1'!B61</f>
        <v>0</v>
      </c>
      <c r="AF61" s="26"/>
      <c r="AG61">
        <f t="shared" si="2"/>
        <v>1757.4025471916189</v>
      </c>
      <c r="AI61" s="75">
        <f>PXIL!H61</f>
        <v>0</v>
      </c>
      <c r="AJ61" s="75">
        <f>PXIL!N61</f>
        <v>0</v>
      </c>
      <c r="AK61" s="75">
        <f>RTM_IEX!H61</f>
        <v>125.75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12.364600000000001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6.8635295999999997</v>
      </c>
      <c r="O62">
        <f>BRPL_ISGS_exbus!BB62</f>
        <v>646.87272107321269</v>
      </c>
      <c r="P62" s="77">
        <v>94.38000000000001</v>
      </c>
      <c r="Q62" s="77">
        <v>0</v>
      </c>
      <c r="R62" s="80">
        <v>46.5</v>
      </c>
      <c r="S62" s="80">
        <v>0</v>
      </c>
      <c r="T62" s="78">
        <f>SUMPRODUCT(LTA!F62:AJ62,LTA!F$101:AJ$101,LTA!F$103:AJ$103)</f>
        <v>323.56</v>
      </c>
      <c r="U62" s="78">
        <f>SUMPRODUCT(LTA!F62:AJ62,LTA!F$102:AJ$102,LTA!F$103:AJ$103)</f>
        <v>23.17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102.54</v>
      </c>
      <c r="Z62" s="75">
        <f>IEX!N62</f>
        <v>0</v>
      </c>
      <c r="AA62" s="117">
        <f>STOA!H62</f>
        <v>338.38999999999987</v>
      </c>
      <c r="AB62" s="117">
        <f>-STOA!N62</f>
        <v>0</v>
      </c>
      <c r="AC62">
        <f t="shared" si="0"/>
        <v>16.03264991104874</v>
      </c>
      <c r="AD62">
        <f t="shared" si="1"/>
        <v>1793.5514105140533</v>
      </c>
      <c r="AE62">
        <f>'IDT-1'!B62</f>
        <v>0</v>
      </c>
      <c r="AF62" s="26"/>
      <c r="AG62">
        <f t="shared" si="2"/>
        <v>1793.5514105140533</v>
      </c>
      <c r="AI62" s="75">
        <f>PXIL!H62</f>
        <v>0</v>
      </c>
      <c r="AJ62" s="75">
        <f>PXIL!N62</f>
        <v>0</v>
      </c>
      <c r="AK62" s="75">
        <f>RTM_IEX!H62</f>
        <v>146.07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12.364600000000001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7.0876311999999997</v>
      </c>
      <c r="O63">
        <f>BRPL_ISGS_exbus!BB63</f>
        <v>776.49371472151495</v>
      </c>
      <c r="P63" s="77">
        <v>94.38000000000001</v>
      </c>
      <c r="Q63" s="77">
        <v>0</v>
      </c>
      <c r="R63" s="80">
        <v>46.5</v>
      </c>
      <c r="S63" s="80">
        <v>0</v>
      </c>
      <c r="T63" s="78">
        <f>SUMPRODUCT(LTA!F63:AJ63,LTA!F$101:AJ$101,LTA!F$103:AJ$103)</f>
        <v>308.52</v>
      </c>
      <c r="U63" s="78">
        <f>SUMPRODUCT(LTA!F63:AJ63,LTA!F$102:AJ$102,LTA!F$103:AJ$103)</f>
        <v>23.3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104.46</v>
      </c>
      <c r="Z63" s="75">
        <f>IEX!N63</f>
        <v>0</v>
      </c>
      <c r="AA63" s="117">
        <f>STOA!H63</f>
        <v>332.39999999999986</v>
      </c>
      <c r="AB63" s="117">
        <f>-STOA!N63</f>
        <v>0</v>
      </c>
      <c r="AC63">
        <f t="shared" si="0"/>
        <v>16.531478749233798</v>
      </c>
      <c r="AD63">
        <f t="shared" si="1"/>
        <v>1849.7376769241705</v>
      </c>
      <c r="AE63">
        <f>'IDT-1'!B63</f>
        <v>0</v>
      </c>
      <c r="AF63" s="26"/>
      <c r="AG63">
        <f t="shared" si="2"/>
        <v>1849.7376769241705</v>
      </c>
      <c r="AI63" s="75">
        <f>PXIL!H63</f>
        <v>0</v>
      </c>
      <c r="AJ63" s="75">
        <f>PXIL!N63</f>
        <v>0</v>
      </c>
      <c r="AK63" s="75">
        <f>RTM_IEX!H63</f>
        <v>91.89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0.19519099999999998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7.0474936000000001</v>
      </c>
      <c r="O64">
        <f>BRPL_ISGS_exbus!BB64</f>
        <v>786.631792561515</v>
      </c>
      <c r="P64" s="77">
        <v>94.38000000000001</v>
      </c>
      <c r="Q64" s="77">
        <v>0</v>
      </c>
      <c r="R64" s="80">
        <v>46.5</v>
      </c>
      <c r="S64" s="80">
        <v>0</v>
      </c>
      <c r="T64" s="78">
        <f>SUMPRODUCT(LTA!F64:AJ64,LTA!F$101:AJ$101,LTA!F$103:AJ$103)</f>
        <v>283.80999999999995</v>
      </c>
      <c r="U64" s="78">
        <f>SUMPRODUCT(LTA!F64:AJ64,LTA!F$102:AJ$102,LTA!F$103:AJ$103)</f>
        <v>25.06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129.61000000000001</v>
      </c>
      <c r="Z64" s="75">
        <f>IEX!N64</f>
        <v>0</v>
      </c>
      <c r="AA64" s="117">
        <f>STOA!H64</f>
        <v>325.94999999999987</v>
      </c>
      <c r="AB64" s="117">
        <f>-STOA!N64</f>
        <v>0</v>
      </c>
      <c r="AC64">
        <f t="shared" si="0"/>
        <v>16.177881824145796</v>
      </c>
      <c r="AD64">
        <f t="shared" si="1"/>
        <v>1809.9098050892585</v>
      </c>
      <c r="AE64">
        <f>'IDT-1'!B64</f>
        <v>0</v>
      </c>
      <c r="AF64" s="26"/>
      <c r="AG64">
        <f t="shared" si="2"/>
        <v>1809.9098050892585</v>
      </c>
      <c r="AI64" s="75">
        <f>PXIL!H64</f>
        <v>0</v>
      </c>
      <c r="AJ64" s="75">
        <f>PXIL!N64</f>
        <v>0</v>
      </c>
      <c r="AK64" s="75">
        <f>RTM_IEX!H64</f>
        <v>58.03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-5.7800904977375556</v>
      </c>
      <c r="M65">
        <f>EDWPCL!S65</f>
        <v>0</v>
      </c>
      <c r="N65">
        <f>'MSW BWN'!S65</f>
        <v>6.8551675999999997</v>
      </c>
      <c r="O65">
        <f>BRPL_ISGS_exbus!BB65</f>
        <v>786.631792561515</v>
      </c>
      <c r="P65" s="77">
        <v>94.38000000000001</v>
      </c>
      <c r="Q65" s="77">
        <v>0</v>
      </c>
      <c r="R65" s="80">
        <v>46.5</v>
      </c>
      <c r="S65" s="80">
        <v>0</v>
      </c>
      <c r="T65" s="78">
        <f>SUMPRODUCT(LTA!F65:AJ65,LTA!F$101:AJ$101,LTA!F$103:AJ$103)</f>
        <v>264.71999999999997</v>
      </c>
      <c r="U65" s="78">
        <f>SUMPRODUCT(LTA!F65:AJ65,LTA!F$102:AJ$102,LTA!F$103:AJ$103)</f>
        <v>21.49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125.75</v>
      </c>
      <c r="Z65" s="75">
        <f>IEX!N65</f>
        <v>0</v>
      </c>
      <c r="AA65" s="117">
        <f>STOA!H65</f>
        <v>319.01999999999987</v>
      </c>
      <c r="AB65" s="117">
        <f>-STOA!N65</f>
        <v>0</v>
      </c>
      <c r="AC65">
        <f t="shared" si="0"/>
        <v>15.911177629950073</v>
      </c>
      <c r="AD65">
        <f t="shared" si="1"/>
        <v>1780.5656920338272</v>
      </c>
      <c r="AE65">
        <f>'IDT-1'!B65</f>
        <v>0</v>
      </c>
      <c r="AF65" s="26"/>
      <c r="AG65">
        <f t="shared" si="2"/>
        <v>1780.5656920338272</v>
      </c>
      <c r="AI65" s="75">
        <f>PXIL!H65</f>
        <v>0</v>
      </c>
      <c r="AJ65" s="75">
        <f>PXIL!N65</f>
        <v>0</v>
      </c>
      <c r="AK65" s="75">
        <f>RTM_IEX!H65</f>
        <v>61.91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12.364600000000001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6.8401159999999992</v>
      </c>
      <c r="O66">
        <f>BRPL_ISGS_exbus!BB66</f>
        <v>786.88524423024523</v>
      </c>
      <c r="P66" s="77">
        <v>94.38000000000001</v>
      </c>
      <c r="Q66" s="77">
        <v>0</v>
      </c>
      <c r="R66" s="80">
        <v>46.5</v>
      </c>
      <c r="S66" s="80">
        <v>0</v>
      </c>
      <c r="T66" s="78">
        <f>SUMPRODUCT(LTA!F66:AJ66,LTA!F$101:AJ$101,LTA!F$103:AJ$103)</f>
        <v>244.07</v>
      </c>
      <c r="U66" s="78">
        <f>SUMPRODUCT(LTA!F66:AJ66,LTA!F$102:AJ$102,LTA!F$103:AJ$103)</f>
        <v>22.01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143.16</v>
      </c>
      <c r="Z66" s="75">
        <f>IEX!N66</f>
        <v>0</v>
      </c>
      <c r="AA66" s="117">
        <f>STOA!H66</f>
        <v>311.64999999999986</v>
      </c>
      <c r="AB66" s="117">
        <f>-STOA!N66</f>
        <v>0</v>
      </c>
      <c r="AC66">
        <f t="shared" si="0"/>
        <v>16.225714075150627</v>
      </c>
      <c r="AD66">
        <f t="shared" si="1"/>
        <v>1815.2974559069842</v>
      </c>
      <c r="AE66">
        <f>'IDT-1'!B66</f>
        <v>0</v>
      </c>
      <c r="AF66" s="26"/>
      <c r="AG66">
        <f t="shared" si="2"/>
        <v>1815.2974559069842</v>
      </c>
      <c r="AI66" s="75">
        <f>PXIL!H66</f>
        <v>0</v>
      </c>
      <c r="AJ66" s="75">
        <f>PXIL!N66</f>
        <v>0</v>
      </c>
      <c r="AK66" s="75">
        <f>RTM_IEX!H66</f>
        <v>94.79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6.7029791999999997</v>
      </c>
      <c r="O67">
        <f>BRPL_ISGS_exbus!BB67</f>
        <v>802.32191003671494</v>
      </c>
      <c r="P67" s="77">
        <v>94.38000000000001</v>
      </c>
      <c r="Q67" s="77">
        <v>0</v>
      </c>
      <c r="R67" s="80">
        <v>46.5</v>
      </c>
      <c r="S67" s="80">
        <v>0</v>
      </c>
      <c r="T67" s="78">
        <f>SUMPRODUCT(LTA!F67:AJ67,LTA!F$101:AJ$101,LTA!F$103:AJ$103)</f>
        <v>222.14000000000001</v>
      </c>
      <c r="U67" s="78">
        <f>SUMPRODUCT(LTA!F67:AJ67,LTA!F$102:AJ$102,LTA!F$103:AJ$103)</f>
        <v>22.84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77.38</v>
      </c>
      <c r="Z67" s="75">
        <f>IEX!N67</f>
        <v>0</v>
      </c>
      <c r="AA67" s="117">
        <f>STOA!H67</f>
        <v>400.67999999999989</v>
      </c>
      <c r="AB67" s="117">
        <f>-STOA!N67</f>
        <v>0</v>
      </c>
      <c r="AC67">
        <f t="shared" si="0"/>
        <v>16.43229345040756</v>
      </c>
      <c r="AD67">
        <f t="shared" si="1"/>
        <v>1838.5658055381966</v>
      </c>
      <c r="AE67">
        <f>'IDT-1'!B67</f>
        <v>0</v>
      </c>
      <c r="AF67" s="26"/>
      <c r="AG67">
        <f t="shared" si="2"/>
        <v>1838.5658055381966</v>
      </c>
      <c r="AI67" s="75">
        <f>PXIL!H67</f>
        <v>0</v>
      </c>
      <c r="AJ67" s="75">
        <f>PXIL!N67</f>
        <v>0</v>
      </c>
      <c r="AK67" s="75">
        <f>RTM_IEX!H67</f>
        <v>113.18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6.6227039999999988</v>
      </c>
      <c r="O68">
        <f>BRPL_ISGS_exbus!BB68</f>
        <v>812.45998787671499</v>
      </c>
      <c r="P68" s="77">
        <v>94.38000000000001</v>
      </c>
      <c r="Q68" s="77">
        <v>0</v>
      </c>
      <c r="R68" s="80">
        <v>46.5</v>
      </c>
      <c r="S68" s="80">
        <v>0</v>
      </c>
      <c r="T68" s="78">
        <f>SUMPRODUCT(LTA!F68:AJ68,LTA!F$101:AJ$101,LTA!F$103:AJ$103)</f>
        <v>199.47999999999996</v>
      </c>
      <c r="U68" s="78">
        <f>SUMPRODUCT(LTA!F68:AJ68,LTA!F$102:AJ$102,LTA!F$103:AJ$103)</f>
        <v>23.03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90.93</v>
      </c>
      <c r="Z68" s="75">
        <f>IEX!N68</f>
        <v>0</v>
      </c>
      <c r="AA68" s="117">
        <f>STOA!H68</f>
        <v>392.87999999999988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16.126826113639559</v>
      </c>
      <c r="AD68">
        <f t="shared" ref="AD68:AD98" si="4">SUM(B68:AB68,AI68:AR68)-AC68</f>
        <v>1804.1590755149648</v>
      </c>
      <c r="AE68">
        <f>'IDT-1'!B68</f>
        <v>0</v>
      </c>
      <c r="AF68" s="26"/>
      <c r="AG68">
        <f t="shared" ref="AG68:AG98" si="5">SUM(AD68:AF68)+AT68</f>
        <v>1804.1590755149648</v>
      </c>
      <c r="AI68" s="75">
        <f>PXIL!H68</f>
        <v>0</v>
      </c>
      <c r="AJ68" s="75">
        <f>PXIL!N68</f>
        <v>0</v>
      </c>
      <c r="AK68" s="75">
        <f>RTM_IEX!H68</f>
        <v>85.13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12.364600000000001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-5.9619909502262436</v>
      </c>
      <c r="M69">
        <f>EDWPCL!S69</f>
        <v>0</v>
      </c>
      <c r="N69">
        <f>'MSW BWN'!S69</f>
        <v>6.9354427999999997</v>
      </c>
      <c r="O69">
        <f>BRPL_ISGS_exbus!BB69</f>
        <v>815.69217640023237</v>
      </c>
      <c r="P69" s="77">
        <v>94.38000000000001</v>
      </c>
      <c r="Q69" s="77">
        <v>0</v>
      </c>
      <c r="R69" s="80">
        <v>46.5</v>
      </c>
      <c r="S69" s="80">
        <v>0</v>
      </c>
      <c r="T69" s="78">
        <f>SUMPRODUCT(LTA!F69:AJ69,LTA!F$101:AJ$101,LTA!F$103:AJ$103)</f>
        <v>174.02</v>
      </c>
      <c r="U69" s="78">
        <f>SUMPRODUCT(LTA!F69:AJ69,LTA!F$102:AJ$102,LTA!F$103:AJ$103)</f>
        <v>23.49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108.34</v>
      </c>
      <c r="Z69" s="75">
        <f>IEX!N69</f>
        <v>0</v>
      </c>
      <c r="AA69" s="117">
        <f>STOA!H69</f>
        <v>385.46999999999991</v>
      </c>
      <c r="AB69" s="117">
        <f>-STOA!N69</f>
        <v>0</v>
      </c>
      <c r="AC69">
        <f t="shared" si="3"/>
        <v>16.465302844904329</v>
      </c>
      <c r="AD69">
        <f t="shared" si="4"/>
        <v>1842.6149254051015</v>
      </c>
      <c r="AE69">
        <f>'IDT-1'!B69</f>
        <v>0</v>
      </c>
      <c r="AF69" s="26"/>
      <c r="AG69">
        <f t="shared" si="5"/>
        <v>1842.6149254051015</v>
      </c>
      <c r="AI69" s="75">
        <f>PXIL!H69</f>
        <v>0</v>
      </c>
      <c r="AJ69" s="75">
        <f>PXIL!N69</f>
        <v>0</v>
      </c>
      <c r="AK69" s="75">
        <f>RTM_IEX!H69</f>
        <v>122.85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12.364600000000001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6.3183271999999988</v>
      </c>
      <c r="O70">
        <f>BRPL_ISGS_exbus!BB70</f>
        <v>821.63268843543233</v>
      </c>
      <c r="P70" s="77">
        <v>94.38000000000001</v>
      </c>
      <c r="Q70" s="77">
        <v>0</v>
      </c>
      <c r="R70" s="80">
        <v>46.5</v>
      </c>
      <c r="S70" s="80">
        <v>0</v>
      </c>
      <c r="T70" s="78">
        <f>SUMPRODUCT(LTA!F70:AJ70,LTA!F$101:AJ$101,LTA!F$103:AJ$103)</f>
        <v>147.85000000000002</v>
      </c>
      <c r="U70" s="78">
        <f>SUMPRODUCT(LTA!F70:AJ70,LTA!F$102:AJ$102,LTA!F$103:AJ$103)</f>
        <v>23.87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137.36000000000001</v>
      </c>
      <c r="Z70" s="75">
        <f>IEX!N70</f>
        <v>0</v>
      </c>
      <c r="AA70" s="117">
        <f>STOA!H70</f>
        <v>378.67999999999989</v>
      </c>
      <c r="AB70" s="117">
        <f>-STOA!N70</f>
        <v>0</v>
      </c>
      <c r="AC70">
        <f t="shared" si="3"/>
        <v>16.15025984271627</v>
      </c>
      <c r="AD70">
        <f t="shared" si="4"/>
        <v>1806.7985655446053</v>
      </c>
      <c r="AE70">
        <f>'IDT-1'!B70</f>
        <v>0</v>
      </c>
      <c r="AF70" s="26"/>
      <c r="AG70">
        <f t="shared" si="5"/>
        <v>1806.7985655446053</v>
      </c>
      <c r="AI70" s="75">
        <f>PXIL!H70</f>
        <v>0</v>
      </c>
      <c r="AJ70" s="75">
        <f>PXIL!N70</f>
        <v>0</v>
      </c>
      <c r="AK70" s="75">
        <f>RTM_IEX!H70</f>
        <v>85.12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12.364600000000001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75.00340114908478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6.6946171999999988</v>
      </c>
      <c r="O71">
        <f>BRPL_ISGS_exbus!BB71</f>
        <v>855.38264765783242</v>
      </c>
      <c r="P71" s="77">
        <v>94.38000000000001</v>
      </c>
      <c r="Q71" s="77">
        <v>0</v>
      </c>
      <c r="R71" s="80">
        <v>39.630000000000003</v>
      </c>
      <c r="S71" s="80">
        <v>0</v>
      </c>
      <c r="T71" s="78">
        <f>SUMPRODUCT(LTA!F71:AJ71,LTA!F$101:AJ$101,LTA!F$103:AJ$103)</f>
        <v>123.49000000000001</v>
      </c>
      <c r="U71" s="78">
        <f>SUMPRODUCT(LTA!F71:AJ71,LTA!F$102:AJ$102,LTA!F$103:AJ$103)</f>
        <v>29.48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566.16</v>
      </c>
      <c r="AB71" s="117">
        <f>-STOA!N71</f>
        <v>0</v>
      </c>
      <c r="AC71">
        <f t="shared" si="3"/>
        <v>15.91714476598534</v>
      </c>
      <c r="AD71">
        <f t="shared" si="4"/>
        <v>1780.5413309928215</v>
      </c>
      <c r="AE71">
        <f>'IDT-1'!B71</f>
        <v>0</v>
      </c>
      <c r="AF71" s="26"/>
      <c r="AG71">
        <f t="shared" si="5"/>
        <v>1780.5413309928215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12.364600000000001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75.00340114908478</v>
      </c>
      <c r="J72">
        <f>Bawana_RLNG!P72</f>
        <v>0</v>
      </c>
      <c r="K72">
        <f>Bawana_Spot!P72</f>
        <v>0</v>
      </c>
      <c r="L72">
        <f>TWOMCL!O72</f>
        <v>-5.6497737556561081</v>
      </c>
      <c r="M72">
        <f>EDWPCL!S72</f>
        <v>0</v>
      </c>
      <c r="N72">
        <f>'MSW BWN'!S72</f>
        <v>6.7999783999999988</v>
      </c>
      <c r="O72">
        <f>BRPL_ISGS_exbus!BB72</f>
        <v>865.29717217463246</v>
      </c>
      <c r="P72" s="77">
        <v>94.38000000000001</v>
      </c>
      <c r="Q72" s="77">
        <v>0</v>
      </c>
      <c r="R72" s="80">
        <v>30.61</v>
      </c>
      <c r="S72" s="80">
        <v>0</v>
      </c>
      <c r="T72" s="78">
        <f>SUMPRODUCT(LTA!F72:AJ72,LTA!F$101:AJ$101,LTA!F$103:AJ$103)</f>
        <v>96.12</v>
      </c>
      <c r="U72" s="78">
        <f>SUMPRODUCT(LTA!F72:AJ72,LTA!F$102:AJ$102,LTA!F$103:AJ$103)</f>
        <v>29.61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561.57999999999993</v>
      </c>
      <c r="AB72" s="117">
        <f>-STOA!N72</f>
        <v>0</v>
      </c>
      <c r="AC72">
        <f t="shared" si="3"/>
        <v>16.084332747042978</v>
      </c>
      <c r="AD72">
        <f t="shared" si="4"/>
        <v>1800.331045221018</v>
      </c>
      <c r="AE72">
        <f>'IDT-1'!B72</f>
        <v>0</v>
      </c>
      <c r="AF72" s="26"/>
      <c r="AG72">
        <f t="shared" si="5"/>
        <v>1800.331045221018</v>
      </c>
      <c r="AI72" s="75">
        <f>PXIL!H72</f>
        <v>0</v>
      </c>
      <c r="AJ72" s="75">
        <f>PXIL!N72</f>
        <v>0</v>
      </c>
      <c r="AK72" s="75">
        <f>RTM_IEX!H72</f>
        <v>50.3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12.364600000000001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75.00340114908478</v>
      </c>
      <c r="J73">
        <f>Bawana_RLNG!P73</f>
        <v>0</v>
      </c>
      <c r="K73">
        <f>Bawana_Spot!P73</f>
        <v>0</v>
      </c>
      <c r="L73">
        <f>TWOMCL!O73</f>
        <v>-4.6778280542986419</v>
      </c>
      <c r="M73">
        <f>EDWPCL!S73</f>
        <v>0</v>
      </c>
      <c r="N73">
        <f>'MSW BWN'!S73</f>
        <v>7.0876311999999997</v>
      </c>
      <c r="O73">
        <f>BRPL_ISGS_exbus!BB73</f>
        <v>882.00148255043462</v>
      </c>
      <c r="P73" s="77">
        <v>94.38000000000001</v>
      </c>
      <c r="Q73" s="77">
        <v>0</v>
      </c>
      <c r="R73" s="80">
        <v>22.84</v>
      </c>
      <c r="S73" s="80">
        <v>0</v>
      </c>
      <c r="T73" s="78">
        <f>SUMPRODUCT(LTA!F73:AJ73,LTA!F$101:AJ$101,LTA!F$103:AJ$103)</f>
        <v>71.72999999999999</v>
      </c>
      <c r="U73" s="78">
        <f>SUMPRODUCT(LTA!F73:AJ73,LTA!F$102:AJ$102,LTA!F$103:AJ$103)</f>
        <v>29.57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558.7399999999999</v>
      </c>
      <c r="AB73" s="117">
        <f>-STOA!N73</f>
        <v>0</v>
      </c>
      <c r="AC73">
        <f t="shared" si="3"/>
        <v>15.959472965108738</v>
      </c>
      <c r="AD73">
        <f t="shared" si="4"/>
        <v>1788.2198138801118</v>
      </c>
      <c r="AE73">
        <f>'IDT-1'!B73</f>
        <v>0</v>
      </c>
      <c r="AF73" s="26"/>
      <c r="AG73">
        <f t="shared" si="5"/>
        <v>1788.2198138801118</v>
      </c>
      <c r="AI73" s="75">
        <f>PXIL!H73</f>
        <v>0</v>
      </c>
      <c r="AJ73" s="75">
        <f>PXIL!N73</f>
        <v>0</v>
      </c>
      <c r="AK73" s="75">
        <f>RTM_IEX!H73</f>
        <v>55.14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12.364600000000001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75.00340114908478</v>
      </c>
      <c r="J74">
        <f>Bawana_RLNG!P74</f>
        <v>0</v>
      </c>
      <c r="K74">
        <f>Bawana_Spot!P74</f>
        <v>0</v>
      </c>
      <c r="L74">
        <f>TWOMCL!O74</f>
        <v>-5.0429864253393655</v>
      </c>
      <c r="M74">
        <f>EDWPCL!S74</f>
        <v>0</v>
      </c>
      <c r="N74">
        <f>'MSW BWN'!S74</f>
        <v>7.0240799999999988</v>
      </c>
      <c r="O74">
        <f>BRPL_ISGS_exbus!BB74</f>
        <v>878.17155374600929</v>
      </c>
      <c r="P74" s="77">
        <v>94.38000000000001</v>
      </c>
      <c r="Q74" s="77">
        <v>0</v>
      </c>
      <c r="R74" s="80">
        <v>13.62</v>
      </c>
      <c r="S74" s="80">
        <v>0</v>
      </c>
      <c r="T74" s="78">
        <f>SUMPRODUCT(LTA!F74:AJ74,LTA!F$101:AJ$101,LTA!F$103:AJ$103)</f>
        <v>53.33</v>
      </c>
      <c r="U74" s="78">
        <f>SUMPRODUCT(LTA!F74:AJ74,LTA!F$102:AJ$102,LTA!F$103:AJ$103)</f>
        <v>29.77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20.309999999999999</v>
      </c>
      <c r="Z74" s="75">
        <f>IEX!N74</f>
        <v>0</v>
      </c>
      <c r="AA74" s="117">
        <f>STOA!H74</f>
        <v>556.6099999999999</v>
      </c>
      <c r="AB74" s="117">
        <f>-STOA!N74</f>
        <v>0</v>
      </c>
      <c r="AC74">
        <f t="shared" si="3"/>
        <v>15.983276263653689</v>
      </c>
      <c r="AD74">
        <f t="shared" si="4"/>
        <v>1790.1673722061007</v>
      </c>
      <c r="AE74">
        <f>'IDT-1'!B74</f>
        <v>0</v>
      </c>
      <c r="AF74" s="26"/>
      <c r="AG74">
        <f t="shared" si="5"/>
        <v>1790.1673722061007</v>
      </c>
      <c r="AI74" s="75">
        <f>PXIL!H74</f>
        <v>0</v>
      </c>
      <c r="AJ74" s="75">
        <f>PXIL!N74</f>
        <v>0</v>
      </c>
      <c r="AK74" s="75">
        <f>RTM_IEX!H74</f>
        <v>70.61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12.486012526096035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75.00340114908478</v>
      </c>
      <c r="J75">
        <f>Bawana_RLNG!P75</f>
        <v>0</v>
      </c>
      <c r="K75">
        <f>Bawana_Spot!P75</f>
        <v>0</v>
      </c>
      <c r="L75">
        <f>TWOMCL!O75</f>
        <v>-5.642986425339366</v>
      </c>
      <c r="M75">
        <f>EDWPCL!S75</f>
        <v>0</v>
      </c>
      <c r="N75">
        <f>'MSW BWN'!S75</f>
        <v>7.0006663999999992</v>
      </c>
      <c r="O75">
        <f>BRPL_ISGS_exbus!BB75</f>
        <v>892.26775335537423</v>
      </c>
      <c r="P75" s="77">
        <v>94.38000000000001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39.03</v>
      </c>
      <c r="U75" s="78">
        <f>SUMPRODUCT(LTA!F75:AJ75,LTA!F$102:AJ$102,LTA!F$103:AJ$103)</f>
        <v>38.1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27.08</v>
      </c>
      <c r="Z75" s="75">
        <f>IEX!N75</f>
        <v>0</v>
      </c>
      <c r="AA75" s="117">
        <f>STOA!H75</f>
        <v>602.67999999999984</v>
      </c>
      <c r="AB75" s="117">
        <f>-STOA!N75</f>
        <v>0</v>
      </c>
      <c r="AC75">
        <f t="shared" si="3"/>
        <v>16.372144087279061</v>
      </c>
      <c r="AD75">
        <f t="shared" si="4"/>
        <v>1832.7627029179362</v>
      </c>
      <c r="AE75">
        <f>'IDT-1'!B75</f>
        <v>0</v>
      </c>
      <c r="AF75" s="26"/>
      <c r="AG75">
        <f t="shared" si="5"/>
        <v>1832.7627029179362</v>
      </c>
      <c r="AI75" s="75">
        <f>PXIL!H75</f>
        <v>0</v>
      </c>
      <c r="AJ75" s="75">
        <f>PXIL!N75</f>
        <v>0</v>
      </c>
      <c r="AK75" s="75">
        <f>RTM_IEX!H75</f>
        <v>66.75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12.486012526096035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95.353912115865924</v>
      </c>
      <c r="J76">
        <f>Bawana_RLNG!P76</f>
        <v>0</v>
      </c>
      <c r="K76">
        <f>Bawana_Spot!P76</f>
        <v>0</v>
      </c>
      <c r="L76">
        <f>TWOMCL!O76</f>
        <v>-5.9294117647058826</v>
      </c>
      <c r="M76">
        <f>EDWPCL!S76</f>
        <v>0</v>
      </c>
      <c r="N76">
        <f>'MSW BWN'!S76</f>
        <v>6.8869431999999993</v>
      </c>
      <c r="O76">
        <f>BRPL_ISGS_exbus!BB76</f>
        <v>899.22224341952028</v>
      </c>
      <c r="P76" s="77">
        <v>94.38000000000001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31.04</v>
      </c>
      <c r="U76" s="78">
        <f>SUMPRODUCT(LTA!F76:AJ76,LTA!F$102:AJ$102,LTA!F$103:AJ$103)</f>
        <v>43.91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67.709999999999994</v>
      </c>
      <c r="Z76" s="75">
        <f>IEX!N76</f>
        <v>0</v>
      </c>
      <c r="AA76" s="117">
        <f>STOA!H76</f>
        <v>600.40999999999985</v>
      </c>
      <c r="AB76" s="117">
        <f>-STOA!N76</f>
        <v>0</v>
      </c>
      <c r="AC76">
        <f t="shared" si="3"/>
        <v>16.591794252879708</v>
      </c>
      <c r="AD76">
        <f t="shared" si="4"/>
        <v>1856.9279052438967</v>
      </c>
      <c r="AE76">
        <f>'IDT-1'!B76</f>
        <v>0</v>
      </c>
      <c r="AF76" s="26"/>
      <c r="AG76">
        <f t="shared" si="5"/>
        <v>1856.9279052438967</v>
      </c>
      <c r="AI76" s="75">
        <f>PXIL!H76</f>
        <v>0</v>
      </c>
      <c r="AJ76" s="75">
        <f>PXIL!N76</f>
        <v>0</v>
      </c>
      <c r="AK76" s="75">
        <f>RTM_IEX!H76</f>
        <v>28.05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12.486012526096035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95.353912115865924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7.2247680000000001</v>
      </c>
      <c r="O77">
        <f>BRPL_ISGS_exbus!BB77</f>
        <v>957.3657983385807</v>
      </c>
      <c r="P77" s="77">
        <v>94.38000000000001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31.66</v>
      </c>
      <c r="U77" s="78">
        <f>SUMPRODUCT(LTA!F77:AJ77,LTA!F$102:AJ$102,LTA!F$103:AJ$103)</f>
        <v>43.209999999999994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74.91</v>
      </c>
      <c r="Z77" s="75">
        <f>IEX!N77</f>
        <v>0</v>
      </c>
      <c r="AA77" s="117">
        <f>STOA!H77</f>
        <v>598.98999999999978</v>
      </c>
      <c r="AB77" s="117">
        <f>-STOA!N77</f>
        <v>0</v>
      </c>
      <c r="AC77">
        <f t="shared" si="3"/>
        <v>16.911502745753243</v>
      </c>
      <c r="AD77">
        <f t="shared" si="4"/>
        <v>1892.542197986679</v>
      </c>
      <c r="AE77">
        <f>'IDT-1'!B77</f>
        <v>0</v>
      </c>
      <c r="AF77" s="26"/>
      <c r="AG77">
        <f t="shared" si="5"/>
        <v>1892.542197986679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12.433987473903967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93.765688117001829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7.4020423999999991</v>
      </c>
      <c r="O78">
        <f>BRPL_ISGS_exbus!BB78</f>
        <v>989.22083348585363</v>
      </c>
      <c r="P78" s="77">
        <v>94.38000000000001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28.860000000000003</v>
      </c>
      <c r="U78" s="78">
        <f>SUMPRODUCT(LTA!F78:AJ78,LTA!F$102:AJ$102,LTA!F$103:AJ$103)</f>
        <v>46.730000000000004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64.650000000000006</v>
      </c>
      <c r="Z78" s="75">
        <f>IEX!N78</f>
        <v>0</v>
      </c>
      <c r="AA78" s="117">
        <f>STOA!H78</f>
        <v>598.67999999999984</v>
      </c>
      <c r="AB78" s="117">
        <f>-STOA!N78</f>
        <v>0</v>
      </c>
      <c r="AC78">
        <f t="shared" si="3"/>
        <v>17.27871355608605</v>
      </c>
      <c r="AD78">
        <f t="shared" si="4"/>
        <v>1891.7170476725628</v>
      </c>
      <c r="AE78">
        <f>'IDT-1'!B78</f>
        <v>0</v>
      </c>
      <c r="AF78" s="26"/>
      <c r="AG78">
        <f t="shared" si="5"/>
        <v>1891.7170476725628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13.246799884158703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96.286088157627461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7.241492</v>
      </c>
      <c r="O79">
        <f>BRPL_ISGS_exbus!BB79</f>
        <v>1013.5388519174368</v>
      </c>
      <c r="P79" s="77">
        <v>94.38000000000001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26.64</v>
      </c>
      <c r="U79" s="78">
        <f>SUMPRODUCT(LTA!F79:AJ79,LTA!F$102:AJ$102,LTA!F$103:AJ$103)</f>
        <v>47.69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39.85</v>
      </c>
      <c r="Z79" s="75">
        <f>IEX!N79</f>
        <v>0</v>
      </c>
      <c r="AA79" s="117">
        <f>STOA!H79</f>
        <v>598.67999999999984</v>
      </c>
      <c r="AB79" s="117">
        <f>-STOA!N79</f>
        <v>0</v>
      </c>
      <c r="AC79">
        <f t="shared" si="3"/>
        <v>17.841747450707842</v>
      </c>
      <c r="AD79">
        <f t="shared" si="4"/>
        <v>1830.5846942604046</v>
      </c>
      <c r="AE79">
        <f>'IDT-1'!B79</f>
        <v>0</v>
      </c>
      <c r="AF79" s="26"/>
      <c r="AG79">
        <f t="shared" si="5"/>
        <v>1830.5846942604046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13.246799884158703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96.286088157627461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7.1361308000000001</v>
      </c>
      <c r="O80">
        <f>BRPL_ISGS_exbus!BB80</f>
        <v>1013.5388519174368</v>
      </c>
      <c r="P80" s="77">
        <v>94.38000000000001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25.02</v>
      </c>
      <c r="U80" s="78">
        <f>SUMPRODUCT(LTA!F80:AJ80,LTA!F$102:AJ$102,LTA!F$103:AJ$103)</f>
        <v>48.52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11.36</v>
      </c>
      <c r="Z80" s="75">
        <f>IEX!N80</f>
        <v>0</v>
      </c>
      <c r="AA80" s="117">
        <f>STOA!H80</f>
        <v>598.67999999999984</v>
      </c>
      <c r="AB80" s="117">
        <f>-STOA!N80</f>
        <v>0</v>
      </c>
      <c r="AC80">
        <f t="shared" si="3"/>
        <v>17.396715594181739</v>
      </c>
      <c r="AD80">
        <f t="shared" si="4"/>
        <v>1822.6443649169305</v>
      </c>
      <c r="AE80">
        <f>'IDT-1'!B80</f>
        <v>0</v>
      </c>
      <c r="AF80" s="26"/>
      <c r="AG80">
        <f t="shared" si="5"/>
        <v>1822.6443649169305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13.246799884158703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96.286088157627461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7.2883191999999983</v>
      </c>
      <c r="O81">
        <f>BRPL_ISGS_exbus!BB81</f>
        <v>1013.5388519174368</v>
      </c>
      <c r="P81" s="77">
        <v>94.38000000000001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35.050000000000004</v>
      </c>
      <c r="U81" s="78">
        <f>SUMPRODUCT(LTA!F81:AJ81,LTA!F$102:AJ$102,LTA!F$103:AJ$103)</f>
        <v>40.510000000000005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16.440000000000001</v>
      </c>
      <c r="Z81" s="75">
        <f>IEX!N81</f>
        <v>0</v>
      </c>
      <c r="AA81" s="117">
        <f>STOA!H81</f>
        <v>598.67999999999984</v>
      </c>
      <c r="AB81" s="117">
        <f>-STOA!N81</f>
        <v>0</v>
      </c>
      <c r="AC81">
        <f t="shared" si="3"/>
        <v>17.700244295201014</v>
      </c>
      <c r="AD81">
        <f t="shared" si="4"/>
        <v>1802.5930246159114</v>
      </c>
      <c r="AE81">
        <f>'IDT-1'!B81</f>
        <v>0</v>
      </c>
      <c r="AF81" s="26"/>
      <c r="AG81">
        <f t="shared" si="5"/>
        <v>1802.5930246159114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13.246799884158703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96.286088157627461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6.9923043999999992</v>
      </c>
      <c r="O82">
        <f>BRPL_ISGS_exbus!BB82</f>
        <v>1013.5388519174368</v>
      </c>
      <c r="P82" s="77">
        <v>94.38000000000001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36.93</v>
      </c>
      <c r="U82" s="78">
        <f>SUMPRODUCT(LTA!F82:AJ82,LTA!F$102:AJ$102,LTA!F$103:AJ$103)</f>
        <v>39.700000000000003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598.67999999999984</v>
      </c>
      <c r="AB82" s="117">
        <f>-STOA!N82</f>
        <v>0</v>
      </c>
      <c r="AC82">
        <f t="shared" si="3"/>
        <v>17.296039539295155</v>
      </c>
      <c r="AD82">
        <f t="shared" si="4"/>
        <v>1817.3312145718173</v>
      </c>
      <c r="AE82">
        <f>'IDT-1'!B82</f>
        <v>0</v>
      </c>
      <c r="AF82" s="26"/>
      <c r="AG82">
        <f t="shared" si="5"/>
        <v>1817.3312145718173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12.486012526096035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97.710000000000022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6.7916163999999997</v>
      </c>
      <c r="O83">
        <f>BRPL_ISGS_exbus!BB83</f>
        <v>999.06007692665344</v>
      </c>
      <c r="P83" s="77">
        <v>94.38000000000001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35.69</v>
      </c>
      <c r="U83" s="78">
        <f>SUMPRODUCT(LTA!F83:AJ83,LTA!F$102:AJ$102,LTA!F$103:AJ$103)</f>
        <v>39.510000000000005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83.19</v>
      </c>
      <c r="Z83" s="75">
        <f>IEX!N83</f>
        <v>0</v>
      </c>
      <c r="AA83" s="117">
        <f>STOA!H83</f>
        <v>501.84999999999991</v>
      </c>
      <c r="AB83" s="117">
        <f>-STOA!N83</f>
        <v>0</v>
      </c>
      <c r="AC83">
        <f t="shared" si="3"/>
        <v>17.421839243892585</v>
      </c>
      <c r="AD83">
        <f t="shared" si="4"/>
        <v>1745.1190763607465</v>
      </c>
      <c r="AE83">
        <f>'IDT-1'!B83</f>
        <v>0</v>
      </c>
      <c r="AF83" s="26"/>
      <c r="AG83">
        <f t="shared" si="5"/>
        <v>1745.1190763607465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13.246799884158703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97.710000000000022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6.8317540000000001</v>
      </c>
      <c r="O84">
        <f>BRPL_ISGS_exbus!BB84</f>
        <v>980.93698219225348</v>
      </c>
      <c r="P84" s="77">
        <v>94.38000000000001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33.46</v>
      </c>
      <c r="U84" s="78">
        <f>SUMPRODUCT(LTA!F84:AJ84,LTA!F$102:AJ$102,LTA!F$103:AJ$103)</f>
        <v>16.86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66.75</v>
      </c>
      <c r="Z84" s="75">
        <f>IEX!N84</f>
        <v>0</v>
      </c>
      <c r="AA84" s="117">
        <f>STOA!H84</f>
        <v>501.84999999999991</v>
      </c>
      <c r="AB84" s="117">
        <f>-STOA!N84</f>
        <v>0</v>
      </c>
      <c r="AC84">
        <f t="shared" si="3"/>
        <v>16.58617555906179</v>
      </c>
      <c r="AD84">
        <f t="shared" si="4"/>
        <v>1723.3125702692398</v>
      </c>
      <c r="AE84">
        <f>'IDT-1'!B84</f>
        <v>0</v>
      </c>
      <c r="AF84" s="26"/>
      <c r="AG84">
        <f t="shared" si="5"/>
        <v>1723.3125702692398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13.246799884158703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75.001443556924272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7.3769563999999992</v>
      </c>
      <c r="O85">
        <f>BRPL_ISGS_exbus!BB85</f>
        <v>964.40600436596355</v>
      </c>
      <c r="P85" s="77">
        <v>94.38000000000001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33.85</v>
      </c>
      <c r="U85" s="78">
        <f>SUMPRODUCT(LTA!F85:AJ85,LTA!F$102:AJ$102,LTA!F$103:AJ$103)</f>
        <v>16.68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58.04</v>
      </c>
      <c r="Z85" s="75">
        <f>IEX!N85</f>
        <v>0</v>
      </c>
      <c r="AA85" s="117">
        <f>STOA!H85</f>
        <v>501.84999999999991</v>
      </c>
      <c r="AB85" s="117">
        <f>-STOA!N85</f>
        <v>0</v>
      </c>
      <c r="AC85">
        <f t="shared" si="3"/>
        <v>16.437209264277229</v>
      </c>
      <c r="AD85">
        <f t="shared" si="4"/>
        <v>1646.2672046946586</v>
      </c>
      <c r="AE85">
        <f>'IDT-1'!B85</f>
        <v>0</v>
      </c>
      <c r="AF85" s="26"/>
      <c r="AG85">
        <f t="shared" si="5"/>
        <v>1646.2672046946586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13.246799884158703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75.001443556924272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7.2481815999999997</v>
      </c>
      <c r="O86">
        <f>BRPL_ISGS_exbus!BB86</f>
        <v>962.06071184982625</v>
      </c>
      <c r="P86" s="77">
        <v>94.38000000000001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42.65</v>
      </c>
      <c r="U86" s="78">
        <f>SUMPRODUCT(LTA!F86:AJ86,LTA!F$102:AJ$102,LTA!F$103:AJ$103)</f>
        <v>16.7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65.78</v>
      </c>
      <c r="Z86" s="75">
        <f>IEX!N86</f>
        <v>0</v>
      </c>
      <c r="AA86" s="117">
        <f>STOA!H86</f>
        <v>501.84999999999991</v>
      </c>
      <c r="AB86" s="117">
        <f>-STOA!N86</f>
        <v>0</v>
      </c>
      <c r="AC86">
        <f t="shared" si="3"/>
        <v>16.516774834284245</v>
      </c>
      <c r="AD86">
        <f t="shared" si="4"/>
        <v>1665.2735718085146</v>
      </c>
      <c r="AE86">
        <f>'IDT-1'!B86</f>
        <v>0</v>
      </c>
      <c r="AF86" s="26"/>
      <c r="AG86">
        <f t="shared" si="5"/>
        <v>1665.2735718085146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13.246799884158703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75.001443556924272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7.4421799999999996</v>
      </c>
      <c r="O87">
        <f>BRPL_ISGS_exbus!BB87</f>
        <v>893.02620693209474</v>
      </c>
      <c r="P87" s="77">
        <v>94.38000000000001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42.64</v>
      </c>
      <c r="U87" s="78">
        <f>SUMPRODUCT(LTA!F87:AJ87,LTA!F$102:AJ$102,LTA!F$103:AJ$103)</f>
        <v>16.57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64.81</v>
      </c>
      <c r="Z87" s="75">
        <f>IEX!N87</f>
        <v>0</v>
      </c>
      <c r="AA87" s="117">
        <f>STOA!H87</f>
        <v>501.74999999999989</v>
      </c>
      <c r="AB87" s="117">
        <f>-STOA!N87</f>
        <v>0</v>
      </c>
      <c r="AC87">
        <f t="shared" si="3"/>
        <v>15.092420772408429</v>
      </c>
      <c r="AD87">
        <f t="shared" si="4"/>
        <v>1687.6474193526587</v>
      </c>
      <c r="AE87">
        <f>'IDT-1'!B87</f>
        <v>0</v>
      </c>
      <c r="AF87" s="26"/>
      <c r="AG87">
        <f t="shared" si="5"/>
        <v>1687.6474193526587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13.246799884158703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75.001443556924272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7.3134052000000001</v>
      </c>
      <c r="O88">
        <f>BRPL_ISGS_exbus!BB88</f>
        <v>890.24146876041584</v>
      </c>
      <c r="P88" s="77">
        <v>94.38000000000001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42.82</v>
      </c>
      <c r="U88" s="78">
        <f>SUMPRODUCT(LTA!F88:AJ88,LTA!F$102:AJ$102,LTA!F$103:AJ$103)</f>
        <v>17.02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59.01</v>
      </c>
      <c r="Z88" s="75">
        <f>IEX!N88</f>
        <v>0</v>
      </c>
      <c r="AA88" s="117">
        <f>STOA!H88</f>
        <v>501.74999999999989</v>
      </c>
      <c r="AB88" s="117">
        <f>-STOA!N88</f>
        <v>0</v>
      </c>
      <c r="AC88">
        <f t="shared" si="3"/>
        <v>15.021285858257656</v>
      </c>
      <c r="AD88">
        <f t="shared" si="4"/>
        <v>1679.6350412951306</v>
      </c>
      <c r="AE88">
        <f>'IDT-1'!B88</f>
        <v>0</v>
      </c>
      <c r="AF88" s="26"/>
      <c r="AG88">
        <f t="shared" si="5"/>
        <v>1679.6350412951306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13.246799884158703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75.001443556924272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7.3685943999999983</v>
      </c>
      <c r="O89">
        <f>BRPL_ISGS_exbus!BB89</f>
        <v>890.24140735483354</v>
      </c>
      <c r="P89" s="77">
        <v>94.38000000000001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43.83</v>
      </c>
      <c r="U89" s="78">
        <f>SUMPRODUCT(LTA!F89:AJ89,LTA!F$102:AJ$102,LTA!F$103:AJ$103)</f>
        <v>18.97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64.81</v>
      </c>
      <c r="Z89" s="75">
        <f>IEX!N89</f>
        <v>0</v>
      </c>
      <c r="AA89" s="117">
        <f>STOA!H89</f>
        <v>501.74999999999989</v>
      </c>
      <c r="AB89" s="117">
        <f>-STOA!N89</f>
        <v>0</v>
      </c>
      <c r="AC89">
        <f t="shared" si="3"/>
        <v>15.098858982848531</v>
      </c>
      <c r="AD89">
        <f t="shared" si="4"/>
        <v>1688.3725959649573</v>
      </c>
      <c r="AE89">
        <f>'IDT-1'!B89</f>
        <v>0</v>
      </c>
      <c r="AF89" s="26"/>
      <c r="AG89">
        <f t="shared" si="5"/>
        <v>1688.3725959649573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13.246799884158703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75.001443556924272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7.2732675999999996</v>
      </c>
      <c r="O90">
        <f>BRPL_ISGS_exbus!BB90</f>
        <v>873.24237928640957</v>
      </c>
      <c r="P90" s="77">
        <v>94.38000000000001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43.17</v>
      </c>
      <c r="U90" s="78">
        <f>SUMPRODUCT(LTA!F90:AJ90,LTA!F$102:AJ$102,LTA!F$103:AJ$103)</f>
        <v>15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65.78</v>
      </c>
      <c r="Z90" s="75">
        <f>IEX!N90</f>
        <v>0</v>
      </c>
      <c r="AA90" s="117">
        <f>STOA!H90</f>
        <v>501.74999999999989</v>
      </c>
      <c r="AB90" s="117">
        <f>-STOA!N90</f>
        <v>0</v>
      </c>
      <c r="AC90">
        <f t="shared" si="3"/>
        <v>14.916220660006401</v>
      </c>
      <c r="AD90">
        <f t="shared" si="4"/>
        <v>1667.8008794193754</v>
      </c>
      <c r="AE90">
        <f>'IDT-1'!B90</f>
        <v>0</v>
      </c>
      <c r="AF90" s="26"/>
      <c r="AG90">
        <f t="shared" si="5"/>
        <v>1667.8008794193754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13.246799884158703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75.001443556924272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6.7514787999999992</v>
      </c>
      <c r="O91">
        <f>BRPL_ISGS_exbus!BB91</f>
        <v>857.32089597943116</v>
      </c>
      <c r="P91" s="77">
        <v>94.38000000000001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41.14</v>
      </c>
      <c r="U91" s="78">
        <f>SUMPRODUCT(LTA!F91:AJ91,LTA!F$102:AJ$102,LTA!F$103:AJ$103)</f>
        <v>15.1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34.82</v>
      </c>
      <c r="Z91" s="75">
        <f>IEX!N91</f>
        <v>0</v>
      </c>
      <c r="AA91" s="117">
        <f>STOA!H91</f>
        <v>547.65</v>
      </c>
      <c r="AB91" s="117">
        <f>-STOA!N91</f>
        <v>0</v>
      </c>
      <c r="AC91">
        <f t="shared" si="3"/>
        <v>15.430727865464993</v>
      </c>
      <c r="AD91">
        <f t="shared" si="4"/>
        <v>1725.7531001069387</v>
      </c>
      <c r="AE91">
        <f>'IDT-1'!B91</f>
        <v>0</v>
      </c>
      <c r="AF91" s="26"/>
      <c r="AG91">
        <f t="shared" si="5"/>
        <v>1725.7531001069387</v>
      </c>
      <c r="AI91" s="75">
        <f>PXIL!H91</f>
        <v>0</v>
      </c>
      <c r="AJ91" s="75">
        <f>PXIL!N91</f>
        <v>0</v>
      </c>
      <c r="AK91" s="75">
        <f>RTM_IEX!H91</f>
        <v>61.9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13.246799884158703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75.001443556924272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7.4973691999999987</v>
      </c>
      <c r="O92">
        <f>BRPL_ISGS_exbus!BB92</f>
        <v>846.09495847169296</v>
      </c>
      <c r="P92" s="77">
        <v>94.38000000000001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39.15</v>
      </c>
      <c r="U92" s="78">
        <f>SUMPRODUCT(LTA!F92:AJ92,LTA!F$102:AJ$102,LTA!F$103:AJ$103)</f>
        <v>15.78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44.5</v>
      </c>
      <c r="Z92" s="75">
        <f>IEX!N92</f>
        <v>0</v>
      </c>
      <c r="AA92" s="117">
        <f>STOA!H92</f>
        <v>547.65</v>
      </c>
      <c r="AB92" s="117">
        <f>-STOA!N92</f>
        <v>0</v>
      </c>
      <c r="AC92">
        <f t="shared" si="3"/>
        <v>14.961071450916899</v>
      </c>
      <c r="AD92">
        <f t="shared" si="4"/>
        <v>1672.8527094137485</v>
      </c>
      <c r="AE92">
        <f>'IDT-1'!B92</f>
        <v>0</v>
      </c>
      <c r="AF92" s="26"/>
      <c r="AG92">
        <f t="shared" si="5"/>
        <v>1672.8527094137485</v>
      </c>
      <c r="AI92" s="75">
        <f>PXIL!H92</f>
        <v>0</v>
      </c>
      <c r="AJ92" s="75">
        <f>PXIL!N92</f>
        <v>0</v>
      </c>
      <c r="AK92" s="75">
        <f>RTM_IEX!H92</f>
        <v>10.64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13.246799884158703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75.002374040382449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7.2565435999999996</v>
      </c>
      <c r="O93">
        <f>BRPL_ISGS_exbus!BB93</f>
        <v>840.25737722541987</v>
      </c>
      <c r="P93" s="77">
        <v>94.38000000000001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37.67</v>
      </c>
      <c r="U93" s="78">
        <f>SUMPRODUCT(LTA!F93:AJ93,LTA!F$102:AJ$102,LTA!F$103:AJ$103)</f>
        <v>16.420000000000002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58.04</v>
      </c>
      <c r="Z93" s="75">
        <f>IEX!N93</f>
        <v>0</v>
      </c>
      <c r="AA93" s="117">
        <f>STOA!H93</f>
        <v>547.65</v>
      </c>
      <c r="AB93" s="117">
        <f>-STOA!N93</f>
        <v>0</v>
      </c>
      <c r="AC93">
        <f t="shared" si="3"/>
        <v>15.804652283621465</v>
      </c>
      <c r="AD93">
        <f t="shared" si="4"/>
        <v>1568.9916522182291</v>
      </c>
      <c r="AE93">
        <f>'IDT-1'!B93</f>
        <v>0</v>
      </c>
      <c r="AF93" s="26"/>
      <c r="AG93">
        <f t="shared" si="5"/>
        <v>1568.9916522182291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13.246799884158703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75.002374040382449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7.4087319999999988</v>
      </c>
      <c r="O94">
        <f>BRPL_ISGS_exbus!BB94</f>
        <v>836.31462436461993</v>
      </c>
      <c r="P94" s="77">
        <v>94.38000000000001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46.709999999999994</v>
      </c>
      <c r="U94" s="78">
        <f>SUMPRODUCT(LTA!F94:AJ94,LTA!F$102:AJ$102,LTA!F$103:AJ$103)</f>
        <v>16.98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70.62</v>
      </c>
      <c r="Z94" s="75">
        <f>IEX!N94</f>
        <v>0</v>
      </c>
      <c r="AA94" s="117">
        <f>STOA!H94</f>
        <v>547.65</v>
      </c>
      <c r="AB94" s="117">
        <f>-STOA!N94</f>
        <v>0</v>
      </c>
      <c r="AC94">
        <f t="shared" si="3"/>
        <v>15.904332423711057</v>
      </c>
      <c r="AD94">
        <f t="shared" si="4"/>
        <v>1594.2814076173397</v>
      </c>
      <c r="AE94">
        <f>'IDT-1'!B94</f>
        <v>0</v>
      </c>
      <c r="AF94" s="26"/>
      <c r="AG94">
        <f t="shared" si="5"/>
        <v>1594.2814076173397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13.246799884158703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75.002374040382449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7.2481815999999997</v>
      </c>
      <c r="O95">
        <f>BRPL_ISGS_exbus!BB95</f>
        <v>744.81906888365017</v>
      </c>
      <c r="P95" s="77">
        <v>94.38000000000001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46.27</v>
      </c>
      <c r="U95" s="78">
        <f>SUMPRODUCT(LTA!F95:AJ95,LTA!F$102:AJ$102,LTA!F$103:AJ$103)</f>
        <v>17.14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72.55</v>
      </c>
      <c r="Z95" s="75">
        <f>IEX!N95</f>
        <v>0</v>
      </c>
      <c r="AA95" s="117">
        <f>STOA!H95</f>
        <v>547.65</v>
      </c>
      <c r="AB95" s="117">
        <f>-STOA!N95</f>
        <v>0</v>
      </c>
      <c r="AC95">
        <f t="shared" si="3"/>
        <v>14.295490959916551</v>
      </c>
      <c r="AD95">
        <f t="shared" si="4"/>
        <v>1597.8841432001641</v>
      </c>
      <c r="AE95">
        <f>'IDT-1'!B95</f>
        <v>0</v>
      </c>
      <c r="AF95" s="26"/>
      <c r="AG95">
        <f t="shared" si="5"/>
        <v>1597.8841432001641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13.246799884158703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75.002374040382449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7.7147812</v>
      </c>
      <c r="O96">
        <f>BRPL_ISGS_exbus!BB96</f>
        <v>724.36748613380257</v>
      </c>
      <c r="P96" s="77">
        <v>94.38000000000001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45.24</v>
      </c>
      <c r="U96" s="78">
        <f>SUMPRODUCT(LTA!F96:AJ96,LTA!F$102:AJ$102,LTA!F$103:AJ$103)</f>
        <v>17.27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70.62</v>
      </c>
      <c r="Z96" s="75">
        <f>IEX!N96</f>
        <v>0</v>
      </c>
      <c r="AA96" s="117">
        <f>STOA!H96</f>
        <v>547.65</v>
      </c>
      <c r="AB96" s="117">
        <f>-STOA!N96</f>
        <v>0</v>
      </c>
      <c r="AC96">
        <f t="shared" si="3"/>
        <v>14.094719108197895</v>
      </c>
      <c r="AD96">
        <f t="shared" si="4"/>
        <v>1575.2699319020351</v>
      </c>
      <c r="AE96">
        <f>'IDT-1'!B96</f>
        <v>0</v>
      </c>
      <c r="AF96" s="26"/>
      <c r="AG96">
        <f t="shared" si="5"/>
        <v>1575.2699319020351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13.246799884158703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75.002374040382449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7.3936803999999992</v>
      </c>
      <c r="O97">
        <f>BRPL_ISGS_exbus!BB97</f>
        <v>715.85783012964373</v>
      </c>
      <c r="P97" s="77">
        <v>94.38000000000001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44.58</v>
      </c>
      <c r="U97" s="78">
        <f>SUMPRODUCT(LTA!F97:AJ97,LTA!F$102:AJ$102,LTA!F$103:AJ$103)</f>
        <v>17.440000000000001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81.260000000000005</v>
      </c>
      <c r="Z97" s="75">
        <f>IEX!N97</f>
        <v>0</v>
      </c>
      <c r="AA97" s="117">
        <f>STOA!H97</f>
        <v>547.65</v>
      </c>
      <c r="AB97" s="117">
        <f>-STOA!N97</f>
        <v>0</v>
      </c>
      <c r="AC97">
        <f t="shared" si="3"/>
        <v>14.106328448321294</v>
      </c>
      <c r="AD97">
        <f t="shared" si="4"/>
        <v>1576.5775657577531</v>
      </c>
      <c r="AE97">
        <f>'IDT-1'!B97</f>
        <v>0</v>
      </c>
      <c r="AF97" s="26"/>
      <c r="AG97">
        <f t="shared" si="5"/>
        <v>1576.5775657577531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13.246799884158703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75.002374040382449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7.0809415999999992</v>
      </c>
      <c r="O98">
        <f>BRPL_ISGS_exbus!BB98</f>
        <v>712.8391426496438</v>
      </c>
      <c r="P98" s="77">
        <v>94.38000000000001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44.870000000000005</v>
      </c>
      <c r="U98" s="78">
        <f>SUMPRODUCT(LTA!F98:AJ98,LTA!F$102:AJ$102,LTA!F$103:AJ$103)</f>
        <v>17.59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76.41</v>
      </c>
      <c r="Z98" s="75">
        <f>IEX!N98</f>
        <v>0</v>
      </c>
      <c r="AA98" s="117">
        <f>STOA!H98</f>
        <v>547.65</v>
      </c>
      <c r="AB98" s="117">
        <f>-STOA!N98</f>
        <v>0</v>
      </c>
      <c r="AC98">
        <f t="shared" si="3"/>
        <v>14.038203897057297</v>
      </c>
      <c r="AD98">
        <f t="shared" si="4"/>
        <v>1568.9042640290174</v>
      </c>
      <c r="AE98">
        <f>'IDT-1'!B98</f>
        <v>0</v>
      </c>
      <c r="AF98" s="26"/>
      <c r="AG98">
        <f t="shared" si="5"/>
        <v>1568.9042640290174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0.26213269229108599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1.9524639899523462</v>
      </c>
      <c r="J99">
        <f t="shared" si="6"/>
        <v>0</v>
      </c>
      <c r="K99">
        <f t="shared" si="6"/>
        <v>0</v>
      </c>
      <c r="L99">
        <f t="shared" si="6"/>
        <v>-0.14449227263265174</v>
      </c>
      <c r="M99">
        <f t="shared" si="6"/>
        <v>0</v>
      </c>
      <c r="N99">
        <f t="shared" si="6"/>
        <v>0.12216840189999999</v>
      </c>
      <c r="O99">
        <f t="shared" si="6"/>
        <v>19.32860417903219</v>
      </c>
      <c r="P99" s="77">
        <f t="shared" si="6"/>
        <v>2.26512</v>
      </c>
      <c r="Q99" s="77">
        <f t="shared" si="6"/>
        <v>0</v>
      </c>
      <c r="R99" s="80">
        <f t="shared" si="6"/>
        <v>0.51471248877202047</v>
      </c>
      <c r="S99" s="80">
        <f t="shared" si="6"/>
        <v>0</v>
      </c>
      <c r="T99" s="78">
        <f t="shared" si="6"/>
        <v>3.2700374999999986</v>
      </c>
      <c r="U99" s="78">
        <f t="shared" si="6"/>
        <v>0.98200249999999989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0.9237850000000003</v>
      </c>
      <c r="Z99" s="75">
        <f t="shared" si="6"/>
        <v>0</v>
      </c>
      <c r="AA99" s="117">
        <f t="shared" si="6"/>
        <v>10.166562500000001</v>
      </c>
      <c r="AB99" s="117">
        <f t="shared" si="6"/>
        <v>0</v>
      </c>
      <c r="AC99">
        <f t="shared" si="6"/>
        <v>0.36252267284078704</v>
      </c>
      <c r="AD99">
        <f t="shared" si="6"/>
        <v>39.685129306474217</v>
      </c>
      <c r="AE99">
        <f t="shared" si="6"/>
        <v>1.4250000000000001E-2</v>
      </c>
      <c r="AG99">
        <f t="shared" si="6"/>
        <v>39.699379306474214</v>
      </c>
      <c r="AI99">
        <f t="shared" si="6"/>
        <v>0</v>
      </c>
      <c r="AJ99">
        <f t="shared" si="6"/>
        <v>0</v>
      </c>
      <c r="AK99">
        <f t="shared" si="6"/>
        <v>0.77721750000000001</v>
      </c>
      <c r="AL99">
        <f t="shared" si="6"/>
        <v>-0.42699999999999999</v>
      </c>
      <c r="AM99">
        <f t="shared" si="6"/>
        <v>0</v>
      </c>
      <c r="AN99">
        <f t="shared" si="6"/>
        <v>0</v>
      </c>
      <c r="AO99">
        <f t="shared" si="6"/>
        <v>5.4337500000000011E-2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44840</v>
      </c>
      <c r="B1" s="226"/>
      <c r="C1" s="226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411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26"/>
      <c r="C2" s="226"/>
      <c r="D2" s="218"/>
      <c r="E2" s="218"/>
      <c r="F2" s="218"/>
      <c r="G2" s="218"/>
      <c r="H2" s="218"/>
      <c r="I2" s="218"/>
      <c r="J2" s="218"/>
      <c r="K2" s="218"/>
      <c r="L2" s="226"/>
      <c r="M2" s="226"/>
      <c r="N2" s="226"/>
      <c r="O2" s="226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GT_NG!Q3</f>
        <v>8.1897339827650804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1.7437439999999997</v>
      </c>
      <c r="O3">
        <f>BYPL_ISGS_exbus!BB3</f>
        <v>659.54237661129241</v>
      </c>
      <c r="P3" s="77">
        <v>54.580000000000005</v>
      </c>
      <c r="Q3" s="77">
        <v>0</v>
      </c>
      <c r="R3" s="80">
        <v>0</v>
      </c>
      <c r="S3" s="80">
        <v>0</v>
      </c>
      <c r="T3" s="78">
        <f>SUMPRODUCT(LTA!F3:AJ3,LTA!F$101:AJ$101,LTA!F$104:AJ$104)</f>
        <v>22.75</v>
      </c>
      <c r="U3" s="78">
        <f>SUMPRODUCT(LTA!F3:AJ3,LTA!F$102:AJ$102,LTA!F$104:AJ$104)</f>
        <v>99.61999999999999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86.929999999999993</v>
      </c>
      <c r="AB3" s="117">
        <f>-STOA!O3</f>
        <v>-55</v>
      </c>
      <c r="AC3">
        <f>SUMIF(B3:AB3,"&gt;0")*$AC$2-SUMIF(B3:AB3,"&lt;0")*($AC$2/(1-$AC$2))+SUMIF(AI3:AR3,"&gt;0")*$AC$2-SUMIF(AI3:AR3,"&lt;0")*($AC$2/(1-$AC$2))</f>
        <v>9.2358125341484492</v>
      </c>
      <c r="AD3">
        <f>SUM(B3:AB3,AI3:AR3)-AC3</f>
        <v>929.80004205990906</v>
      </c>
      <c r="AE3">
        <f>'IDT-1'!C3</f>
        <v>0</v>
      </c>
      <c r="AF3" s="26"/>
      <c r="AG3">
        <f>SUM(AD3:AF3)</f>
        <v>929.80004205990906</v>
      </c>
      <c r="AI3" s="75">
        <f>PXIL!I3</f>
        <v>0</v>
      </c>
      <c r="AJ3" s="75">
        <f>PXIL!O3</f>
        <v>0</v>
      </c>
      <c r="AK3" s="75">
        <f>RTM_IEX!I3</f>
        <v>14.51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9.67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6.1192956163357071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35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1.5601919999999996</v>
      </c>
      <c r="O4">
        <f>BYPL_ISGS_exbus!BB4</f>
        <v>652.73982232198966</v>
      </c>
      <c r="P4" s="77">
        <v>54.580000000000005</v>
      </c>
      <c r="Q4" s="77">
        <v>0</v>
      </c>
      <c r="R4" s="80">
        <v>0</v>
      </c>
      <c r="S4" s="80">
        <v>0</v>
      </c>
      <c r="T4" s="78">
        <f>SUMPRODUCT(LTA!F4:AJ4,LTA!F$101:AJ$101,LTA!F$104:AJ$104)</f>
        <v>22.86</v>
      </c>
      <c r="U4" s="78">
        <f>SUMPRODUCT(LTA!F4:AJ4,LTA!F$102:AJ$102,LTA!F$104:AJ$104)</f>
        <v>99.56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86.929999999999993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9.0714589411780047</v>
      </c>
      <c r="AD4">
        <f t="shared" ref="AD4:AD67" si="1">SUM(B4:AB4,AI4:AR4)-AC4</f>
        <v>911.2878509971473</v>
      </c>
      <c r="AE4">
        <f>'IDT-1'!C4</f>
        <v>0</v>
      </c>
      <c r="AF4" s="26"/>
      <c r="AG4">
        <f t="shared" ref="AG4:AG67" si="2">SUM(AD4:AF4)</f>
        <v>911.2878509971473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14.51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6.1192956163357071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35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1.6978559999999996</v>
      </c>
      <c r="O5">
        <f>BYPL_ISGS_exbus!BB5</f>
        <v>603.67096397491741</v>
      </c>
      <c r="P5" s="77">
        <v>54.580000000000005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20.62</v>
      </c>
      <c r="U5" s="78">
        <f>SUMPRODUCT(LTA!F5:AJ5,LTA!F$102:AJ$102,LTA!F$104:AJ$104)</f>
        <v>99.61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86.929999999999993</v>
      </c>
      <c r="AB5" s="117">
        <f>-STOA!O5</f>
        <v>-55</v>
      </c>
      <c r="AC5">
        <f t="shared" si="0"/>
        <v>8.8769684309237693</v>
      </c>
      <c r="AD5">
        <f t="shared" si="1"/>
        <v>889.38114716032931</v>
      </c>
      <c r="AE5">
        <f>'IDT-1'!C5</f>
        <v>0</v>
      </c>
      <c r="AF5" s="26"/>
      <c r="AG5">
        <f t="shared" si="2"/>
        <v>889.38114716032931</v>
      </c>
      <c r="AI5" s="75">
        <f>PXIL!I5</f>
        <v>0</v>
      </c>
      <c r="AJ5" s="75">
        <f>PXIL!O5</f>
        <v>0</v>
      </c>
      <c r="AK5" s="75">
        <f>RTM_IEX!I5</f>
        <v>33.86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9.67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6.1192956163357071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35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1.7800719999999999</v>
      </c>
      <c r="O6">
        <f>BYPL_ISGS_exbus!BB6</f>
        <v>591.86724782949216</v>
      </c>
      <c r="P6" s="77">
        <v>54.580000000000005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20.94</v>
      </c>
      <c r="U6" s="78">
        <f>SUMPRODUCT(LTA!F6:AJ6,LTA!F$102:AJ$102,LTA!F$104:AJ$104)</f>
        <v>99.6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86.929999999999993</v>
      </c>
      <c r="AB6" s="117">
        <f>-STOA!O6</f>
        <v>-55</v>
      </c>
      <c r="AC6">
        <f t="shared" si="0"/>
        <v>8.7339552296440282</v>
      </c>
      <c r="AD6">
        <f t="shared" si="1"/>
        <v>873.27266021618379</v>
      </c>
      <c r="AE6">
        <f>'IDT-1'!C6</f>
        <v>0</v>
      </c>
      <c r="AF6" s="26"/>
      <c r="AG6">
        <f t="shared" si="2"/>
        <v>873.27266021618379</v>
      </c>
      <c r="AI6" s="75">
        <f>PXIL!I6</f>
        <v>0</v>
      </c>
      <c r="AJ6" s="75">
        <f>PXIL!O6</f>
        <v>0</v>
      </c>
      <c r="AK6" s="75">
        <f>RTM_IEX!I6</f>
        <v>29.02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9.67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6.1192956163357071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35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1.5601919999999996</v>
      </c>
      <c r="O7">
        <f>BYPL_ISGS_exbus!BB7</f>
        <v>587.78534879520839</v>
      </c>
      <c r="P7" s="77">
        <v>54.580000000000005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21.32</v>
      </c>
      <c r="U7" s="78">
        <f>SUMPRODUCT(LTA!F7:AJ7,LTA!F$102:AJ$102,LTA!F$104:AJ$104)</f>
        <v>99.71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86.929999999999993</v>
      </c>
      <c r="AB7" s="117">
        <f>-STOA!O7</f>
        <v>-55</v>
      </c>
      <c r="AC7">
        <f t="shared" si="0"/>
        <v>8.4876275741423299</v>
      </c>
      <c r="AD7">
        <f t="shared" si="1"/>
        <v>845.52720883740176</v>
      </c>
      <c r="AE7">
        <f>'IDT-1'!C7</f>
        <v>0</v>
      </c>
      <c r="AF7" s="26"/>
      <c r="AG7">
        <f t="shared" si="2"/>
        <v>845.52720883740176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14.51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6.1192956163357071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35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1.6156399999999997</v>
      </c>
      <c r="O8">
        <f>BYPL_ISGS_exbus!BB8</f>
        <v>587.78529148522216</v>
      </c>
      <c r="P8" s="77">
        <v>54.580000000000005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27.37</v>
      </c>
      <c r="U8" s="78">
        <f>SUMPRODUCT(LTA!F8:AJ8,LTA!F$102:AJ$102,LTA!F$104:AJ$104)</f>
        <v>99.71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86.929999999999993</v>
      </c>
      <c r="AB8" s="117">
        <f>-STOA!O8</f>
        <v>-55</v>
      </c>
      <c r="AC8">
        <f t="shared" si="0"/>
        <v>8.4987630122144537</v>
      </c>
      <c r="AD8">
        <f t="shared" si="1"/>
        <v>846.78146408934344</v>
      </c>
      <c r="AE8">
        <f>'IDT-1'!C8</f>
        <v>0</v>
      </c>
      <c r="AF8" s="26"/>
      <c r="AG8">
        <f t="shared" si="2"/>
        <v>846.78146408934344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9.67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6.1192956163357071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46.779999999999994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1.7160199999999994</v>
      </c>
      <c r="O9">
        <f>BYPL_ISGS_exbus!BB9</f>
        <v>587.78559056176448</v>
      </c>
      <c r="P9" s="77">
        <v>54.580000000000005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27.49</v>
      </c>
      <c r="U9" s="78">
        <f>SUMPRODUCT(LTA!F9:AJ9,LTA!F$102:AJ$102,LTA!F$104:AJ$104)</f>
        <v>99.669999999999987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86.929999999999993</v>
      </c>
      <c r="AB9" s="117">
        <f>-STOA!O9</f>
        <v>-55</v>
      </c>
      <c r="AC9">
        <f t="shared" si="0"/>
        <v>8.6892009880880252</v>
      </c>
      <c r="AD9">
        <f t="shared" si="1"/>
        <v>868.23170519001212</v>
      </c>
      <c r="AE9">
        <f>'IDT-1'!C9</f>
        <v>0</v>
      </c>
      <c r="AF9" s="26"/>
      <c r="AG9">
        <f t="shared" si="2"/>
        <v>868.23170519001212</v>
      </c>
      <c r="AI9" s="75">
        <f>PXIL!I9</f>
        <v>0</v>
      </c>
      <c r="AJ9" s="75">
        <f>PXIL!O9</f>
        <v>0</v>
      </c>
      <c r="AK9" s="75">
        <f>RTM_IEX!I9</f>
        <v>19.350000000000001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6.1192956163357071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46.779999999999994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1.7762479999999996</v>
      </c>
      <c r="O10">
        <f>BYPL_ISGS_exbus!BB10</f>
        <v>587.78567458111138</v>
      </c>
      <c r="P10" s="77">
        <v>54.580000000000005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27.52</v>
      </c>
      <c r="U10" s="78">
        <f>SUMPRODUCT(LTA!F10:AJ10,LTA!F$102:AJ$102,LTA!F$104:AJ$104)</f>
        <v>99.589999999999989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86.929999999999993</v>
      </c>
      <c r="AB10" s="117">
        <f>-STOA!O10</f>
        <v>-55</v>
      </c>
      <c r="AC10">
        <f t="shared" si="0"/>
        <v>8.519011733858278</v>
      </c>
      <c r="AD10">
        <f t="shared" si="1"/>
        <v>849.06220646358884</v>
      </c>
      <c r="AE10">
        <f>'IDT-1'!C10</f>
        <v>0</v>
      </c>
      <c r="AF10" s="26"/>
      <c r="AG10">
        <f t="shared" si="2"/>
        <v>849.06220646358884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6.1192956163357071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46.779999999999994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1.9684039999999998</v>
      </c>
      <c r="O11">
        <f>BYPL_ISGS_exbus!BB11</f>
        <v>559.62659541669075</v>
      </c>
      <c r="P11" s="77">
        <v>54.580000000000005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27.57</v>
      </c>
      <c r="U11" s="78">
        <f>SUMPRODUCT(LTA!F11:AJ11,LTA!F$102:AJ$102,LTA!F$104:AJ$104)</f>
        <v>99.64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86.929999999999993</v>
      </c>
      <c r="AB11" s="117">
        <f>-STOA!O11</f>
        <v>-55</v>
      </c>
      <c r="AC11">
        <f t="shared" si="0"/>
        <v>8.2737828100113759</v>
      </c>
      <c r="AD11">
        <f t="shared" si="1"/>
        <v>821.44051222301505</v>
      </c>
      <c r="AE11">
        <f>'IDT-1'!C11</f>
        <v>0</v>
      </c>
      <c r="AF11" s="26"/>
      <c r="AG11">
        <f t="shared" si="2"/>
        <v>821.44051222301505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6.1192956163357071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46.779999999999994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1.9913479999999999</v>
      </c>
      <c r="O12">
        <f>BYPL_ISGS_exbus!BB12</f>
        <v>559.62648545992613</v>
      </c>
      <c r="P12" s="77">
        <v>54.580000000000005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28.51</v>
      </c>
      <c r="U12" s="78">
        <f>SUMPRODUCT(LTA!F12:AJ12,LTA!F$102:AJ$102,LTA!F$104:AJ$104)</f>
        <v>99.72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86.929999999999993</v>
      </c>
      <c r="AB12" s="117">
        <f>-STOA!O12</f>
        <v>-55</v>
      </c>
      <c r="AC12">
        <f t="shared" si="0"/>
        <v>8.4161316624247782</v>
      </c>
      <c r="AD12">
        <f t="shared" si="1"/>
        <v>807.34099741383716</v>
      </c>
      <c r="AE12">
        <f>'IDT-1'!C12</f>
        <v>0</v>
      </c>
      <c r="AF12" s="26"/>
      <c r="AG12">
        <f t="shared" si="2"/>
        <v>807.34099741383716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6.1192956163357071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46.779999999999994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2.0190719999999995</v>
      </c>
      <c r="O13">
        <f>BYPL_ISGS_exbus!BB13</f>
        <v>530.06482520927329</v>
      </c>
      <c r="P13" s="77">
        <v>54.580000000000005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28.85</v>
      </c>
      <c r="U13" s="78">
        <f>SUMPRODUCT(LTA!F13:AJ13,LTA!F$102:AJ$102,LTA!F$104:AJ$104)</f>
        <v>99.679999999999993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86.929999999999993</v>
      </c>
      <c r="AB13" s="117">
        <f>-STOA!O13</f>
        <v>-55</v>
      </c>
      <c r="AC13">
        <f t="shared" si="0"/>
        <v>8.0257011105861018</v>
      </c>
      <c r="AD13">
        <f t="shared" si="1"/>
        <v>793.49749171502287</v>
      </c>
      <c r="AE13">
        <f>'IDT-1'!C13</f>
        <v>0</v>
      </c>
      <c r="AF13" s="26"/>
      <c r="AG13">
        <f t="shared" si="2"/>
        <v>793.49749171502287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6.1192956163357071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46.779999999999994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1.9502399999999998</v>
      </c>
      <c r="O14">
        <f>BYPL_ISGS_exbus!BB14</f>
        <v>530.34483143441264</v>
      </c>
      <c r="P14" s="77">
        <v>54.580000000000005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22.72</v>
      </c>
      <c r="U14" s="78">
        <f>SUMPRODUCT(LTA!F14:AJ14,LTA!F$102:AJ$102,LTA!F$104:AJ$104)</f>
        <v>99.81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86.929999999999993</v>
      </c>
      <c r="AB14" s="117">
        <f>-STOA!O14</f>
        <v>-55</v>
      </c>
      <c r="AC14">
        <f t="shared" si="0"/>
        <v>7.9747594437673293</v>
      </c>
      <c r="AD14">
        <f t="shared" si="1"/>
        <v>787.75960760698104</v>
      </c>
      <c r="AE14">
        <f>'IDT-1'!C14</f>
        <v>0</v>
      </c>
      <c r="AF14" s="26"/>
      <c r="AG14">
        <f t="shared" si="2"/>
        <v>787.75960760698104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6.1192956163357071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46.779999999999994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1.8402999999999998</v>
      </c>
      <c r="O15">
        <f>BYPL_ISGS_exbus!BB15</f>
        <v>518.6062750284126</v>
      </c>
      <c r="P15" s="77">
        <v>54.580000000000005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23.08</v>
      </c>
      <c r="U15" s="78">
        <f>SUMPRODUCT(LTA!F15:AJ15,LTA!F$102:AJ$102,LTA!F$104:AJ$104)</f>
        <v>91.27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86.929999999999993</v>
      </c>
      <c r="AB15" s="117">
        <f>-STOA!O15</f>
        <v>-55</v>
      </c>
      <c r="AC15">
        <f t="shared" si="0"/>
        <v>8.0204618634494125</v>
      </c>
      <c r="AD15">
        <f t="shared" si="1"/>
        <v>742.68540878129886</v>
      </c>
      <c r="AE15">
        <f>'IDT-1'!C15</f>
        <v>0</v>
      </c>
      <c r="AF15" s="26"/>
      <c r="AG15">
        <f t="shared" si="2"/>
        <v>742.68540878129886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6.1192956163357071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46.779999999999994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2.0009079999999995</v>
      </c>
      <c r="O16">
        <f>BYPL_ISGS_exbus!BB16</f>
        <v>518.6062750284126</v>
      </c>
      <c r="P16" s="77">
        <v>54.580000000000005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23.27</v>
      </c>
      <c r="U16" s="78">
        <f>SUMPRODUCT(LTA!F16:AJ16,LTA!F$102:AJ$102,LTA!F$104:AJ$104)</f>
        <v>62.26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86.929999999999993</v>
      </c>
      <c r="AB16" s="117">
        <f>-STOA!O16</f>
        <v>-55</v>
      </c>
      <c r="AC16">
        <f t="shared" si="0"/>
        <v>7.7165860257945278</v>
      </c>
      <c r="AD16">
        <f t="shared" si="1"/>
        <v>758.67989261895377</v>
      </c>
      <c r="AE16">
        <f>'IDT-1'!C16</f>
        <v>0</v>
      </c>
      <c r="AF16" s="26"/>
      <c r="AG16">
        <f t="shared" si="2"/>
        <v>758.67989261895377</v>
      </c>
      <c r="AI16" s="75">
        <f>PXIL!I16</f>
        <v>0</v>
      </c>
      <c r="AJ16" s="75">
        <f>PXIL!O16</f>
        <v>0</v>
      </c>
      <c r="AK16" s="75">
        <f>RTM_IEX!I16</f>
        <v>19.350000000000001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6.1192956163357071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46.779999999999994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1.8307399999999996</v>
      </c>
      <c r="O17">
        <f>BYPL_ISGS_exbus!BB17</f>
        <v>518.6062750284126</v>
      </c>
      <c r="P17" s="77">
        <v>54.580000000000005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23.41</v>
      </c>
      <c r="U17" s="78">
        <f>SUMPRODUCT(LTA!F17:AJ17,LTA!F$102:AJ$102,LTA!F$104:AJ$104)</f>
        <v>62.17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86.929999999999993</v>
      </c>
      <c r="AB17" s="117">
        <f>-STOA!O17</f>
        <v>-55</v>
      </c>
      <c r="AC17">
        <f t="shared" si="0"/>
        <v>7.6729365473945279</v>
      </c>
      <c r="AD17">
        <f t="shared" si="1"/>
        <v>753.76337409735368</v>
      </c>
      <c r="AE17">
        <f>'IDT-1'!C17</f>
        <v>0</v>
      </c>
      <c r="AF17" s="26"/>
      <c r="AG17">
        <f t="shared" si="2"/>
        <v>753.76337409735368</v>
      </c>
      <c r="AI17" s="75">
        <f>PXIL!I17</f>
        <v>0</v>
      </c>
      <c r="AJ17" s="75">
        <f>PXIL!O17</f>
        <v>0</v>
      </c>
      <c r="AK17" s="75">
        <f>RTM_IEX!I17</f>
        <v>14.51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6.1192956163357071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46.779999999999994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1.8355199999999996</v>
      </c>
      <c r="O18">
        <f>BYPL_ISGS_exbus!BB18</f>
        <v>518.6062750284126</v>
      </c>
      <c r="P18" s="77">
        <v>54.580000000000005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23.59</v>
      </c>
      <c r="U18" s="78">
        <f>SUMPRODUCT(LTA!F18:AJ18,LTA!F$102:AJ$102,LTA!F$104:AJ$104)</f>
        <v>62.25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86.929999999999993</v>
      </c>
      <c r="AB18" s="117">
        <f>-STOA!O18</f>
        <v>-55</v>
      </c>
      <c r="AC18">
        <f t="shared" si="0"/>
        <v>7.5475786113945285</v>
      </c>
      <c r="AD18">
        <f t="shared" si="1"/>
        <v>739.64351203335377</v>
      </c>
      <c r="AE18">
        <f>'IDT-1'!C18</f>
        <v>0</v>
      </c>
      <c r="AF18" s="26"/>
      <c r="AG18">
        <f t="shared" si="2"/>
        <v>739.64351203335377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6.1192956163357071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46.779999999999994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1.8995719999999998</v>
      </c>
      <c r="O19">
        <f>BYPL_ISGS_exbus!BB19</f>
        <v>518.6062750284126</v>
      </c>
      <c r="P19" s="77">
        <v>54.580000000000005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23.8</v>
      </c>
      <c r="U19" s="78">
        <f>SUMPRODUCT(LTA!F19:AJ19,LTA!F$102:AJ$102,LTA!F$104:AJ$104)</f>
        <v>62.48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86.929999999999993</v>
      </c>
      <c r="AB19" s="117">
        <f>-STOA!O19</f>
        <v>-55</v>
      </c>
      <c r="AC19">
        <f t="shared" si="0"/>
        <v>7.8073902689945278</v>
      </c>
      <c r="AD19">
        <f t="shared" si="1"/>
        <v>768.90775237575372</v>
      </c>
      <c r="AE19">
        <f>'IDT-1'!C19</f>
        <v>0</v>
      </c>
      <c r="AF19" s="26"/>
      <c r="AG19">
        <f t="shared" si="2"/>
        <v>768.90775237575372</v>
      </c>
      <c r="AI19" s="75">
        <f>PXIL!I19</f>
        <v>0</v>
      </c>
      <c r="AJ19" s="75">
        <f>PXIL!O19</f>
        <v>0</v>
      </c>
      <c r="AK19" s="75">
        <f>RTM_IEX!I19</f>
        <v>29.02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6.1192956163357071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46.779999999999994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2.0601799999999995</v>
      </c>
      <c r="O20">
        <f>BYPL_ISGS_exbus!BB20</f>
        <v>518.6062750284126</v>
      </c>
      <c r="P20" s="77">
        <v>54.580000000000005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24.15</v>
      </c>
      <c r="U20" s="78">
        <f>SUMPRODUCT(LTA!F20:AJ20,LTA!F$102:AJ$102,LTA!F$104:AJ$104)</f>
        <v>62.5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86.929999999999993</v>
      </c>
      <c r="AB20" s="117">
        <f>-STOA!O20</f>
        <v>-55</v>
      </c>
      <c r="AC20">
        <f t="shared" si="0"/>
        <v>7.6417796193945282</v>
      </c>
      <c r="AD20">
        <f t="shared" si="1"/>
        <v>750.25397102535362</v>
      </c>
      <c r="AE20">
        <f>'IDT-1'!C20</f>
        <v>0</v>
      </c>
      <c r="AF20" s="26"/>
      <c r="AG20">
        <f t="shared" si="2"/>
        <v>750.25397102535362</v>
      </c>
      <c r="AI20" s="75">
        <f>PXIL!I20</f>
        <v>0</v>
      </c>
      <c r="AJ20" s="75">
        <f>PXIL!O20</f>
        <v>0</v>
      </c>
      <c r="AK20" s="75">
        <f>RTM_IEX!I20</f>
        <v>9.67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6.1192956163357071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46.779999999999994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1.9827439999999996</v>
      </c>
      <c r="O21">
        <f>BYPL_ISGS_exbus!BB21</f>
        <v>518.77152895241261</v>
      </c>
      <c r="P21" s="77">
        <v>54.580000000000005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24.5</v>
      </c>
      <c r="U21" s="78">
        <f>SUMPRODUCT(LTA!F21:AJ21,LTA!F$102:AJ$102,LTA!F$104:AJ$104)</f>
        <v>62.69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86.929999999999993</v>
      </c>
      <c r="AB21" s="117">
        <f>-STOA!O21</f>
        <v>-55</v>
      </c>
      <c r="AC21">
        <f t="shared" si="0"/>
        <v>7.7397709675696351</v>
      </c>
      <c r="AD21">
        <f t="shared" si="1"/>
        <v>721.1137976011787</v>
      </c>
      <c r="AE21">
        <f>'IDT-1'!C21</f>
        <v>0</v>
      </c>
      <c r="AF21" s="26"/>
      <c r="AG21">
        <f t="shared" si="2"/>
        <v>721.1137976011787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6.1192956163357071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46.779999999999994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1.9961279999999997</v>
      </c>
      <c r="O22">
        <f>BYPL_ISGS_exbus!BB22</f>
        <v>518.4917059277484</v>
      </c>
      <c r="P22" s="77">
        <v>54.580000000000005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24.95</v>
      </c>
      <c r="U22" s="78">
        <f>SUMPRODUCT(LTA!F22:AJ22,LTA!F$102:AJ$102,LTA!F$104:AJ$104)</f>
        <v>62.769999999999996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86.929999999999993</v>
      </c>
      <c r="AB22" s="117">
        <f>-STOA!O22</f>
        <v>-55</v>
      </c>
      <c r="AC22">
        <f t="shared" si="0"/>
        <v>7.5645277537086839</v>
      </c>
      <c r="AD22">
        <f t="shared" si="1"/>
        <v>741.55260179037543</v>
      </c>
      <c r="AE22">
        <f>'IDT-1'!C22</f>
        <v>0</v>
      </c>
      <c r="AF22" s="26"/>
      <c r="AG22">
        <f t="shared" si="2"/>
        <v>741.55260179037543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6.1192956163357071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46.779999999999994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1.9320759999999997</v>
      </c>
      <c r="O23">
        <f>BYPL_ISGS_exbus!BB23</f>
        <v>507.70680138339395</v>
      </c>
      <c r="P23" s="77">
        <v>54.580000000000005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27.87</v>
      </c>
      <c r="U23" s="78">
        <f>SUMPRODUCT(LTA!F23:AJ23,LTA!F$102:AJ$102,LTA!F$104:AJ$104)</f>
        <v>67.8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86.929999999999993</v>
      </c>
      <c r="AB23" s="117">
        <f>-STOA!O23</f>
        <v>-55</v>
      </c>
      <c r="AC23">
        <f t="shared" si="0"/>
        <v>7.6667049361183643</v>
      </c>
      <c r="AD23">
        <f t="shared" si="1"/>
        <v>753.0614680636113</v>
      </c>
      <c r="AE23">
        <f>'IDT-1'!C23</f>
        <v>0</v>
      </c>
      <c r="AF23" s="26"/>
      <c r="AG23">
        <f t="shared" si="2"/>
        <v>753.0614680636113</v>
      </c>
      <c r="AI23" s="75">
        <f>PXIL!I23</f>
        <v>0</v>
      </c>
      <c r="AJ23" s="75">
        <f>PXIL!O23</f>
        <v>0</v>
      </c>
      <c r="AK23" s="75">
        <f>RTM_IEX!I23</f>
        <v>14.51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6.1192956163357071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46.779999999999994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1.7571279999999996</v>
      </c>
      <c r="O24">
        <f>BYPL_ISGS_exbus!BB24</f>
        <v>508.48872311139394</v>
      </c>
      <c r="P24" s="77">
        <v>54.580000000000005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27.51</v>
      </c>
      <c r="U24" s="78">
        <f>SUMPRODUCT(LTA!F24:AJ24,LTA!F$102:AJ$102,LTA!F$104:AJ$104)</f>
        <v>67.7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86.929999999999993</v>
      </c>
      <c r="AB24" s="117">
        <f>-STOA!O24</f>
        <v>-55</v>
      </c>
      <c r="AC24">
        <f t="shared" si="0"/>
        <v>7.5403103049247644</v>
      </c>
      <c r="AD24">
        <f t="shared" si="1"/>
        <v>738.82483642280488</v>
      </c>
      <c r="AE24">
        <f>'IDT-1'!C24</f>
        <v>0</v>
      </c>
      <c r="AF24" s="26"/>
      <c r="AG24">
        <f t="shared" si="2"/>
        <v>738.82483642280488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6.1192956163357071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46.779999999999994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1.6882959999999998</v>
      </c>
      <c r="O25">
        <f>BYPL_ISGS_exbus!BB25</f>
        <v>513.04663465850069</v>
      </c>
      <c r="P25" s="77">
        <v>54.580000000000005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27.41</v>
      </c>
      <c r="U25" s="78">
        <f>SUMPRODUCT(LTA!F25:AJ25,LTA!F$102:AJ$102,LTA!F$104:AJ$104)</f>
        <v>67.69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86.929999999999993</v>
      </c>
      <c r="AB25" s="117">
        <f>-STOA!O25</f>
        <v>-55</v>
      </c>
      <c r="AC25">
        <f t="shared" si="0"/>
        <v>7.7564087553832088</v>
      </c>
      <c r="AD25">
        <f t="shared" si="1"/>
        <v>722.98781751945307</v>
      </c>
      <c r="AE25">
        <f>'IDT-1'!C25</f>
        <v>0</v>
      </c>
      <c r="AF25" s="26"/>
      <c r="AG25">
        <f t="shared" si="2"/>
        <v>722.98781751945307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6.1192956163357071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46.779999999999994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1.8077959999999995</v>
      </c>
      <c r="O26">
        <f>BYPL_ISGS_exbus!BB26</f>
        <v>532.36584885834191</v>
      </c>
      <c r="P26" s="77">
        <v>54.580000000000005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27.39</v>
      </c>
      <c r="U26" s="78">
        <f>SUMPRODUCT(LTA!F26:AJ26,LTA!F$102:AJ$102,LTA!F$104:AJ$104)</f>
        <v>67.62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86.929999999999993</v>
      </c>
      <c r="AB26" s="117">
        <f>-STOA!O26</f>
        <v>-55</v>
      </c>
      <c r="AC26">
        <f t="shared" si="0"/>
        <v>7.7491148898979061</v>
      </c>
      <c r="AD26">
        <f t="shared" si="1"/>
        <v>762.34382558477967</v>
      </c>
      <c r="AE26">
        <f>'IDT-1'!C26</f>
        <v>-1</v>
      </c>
      <c r="AF26" s="26"/>
      <c r="AG26">
        <f t="shared" si="2"/>
        <v>761.34382558477967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6.1192956163357071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46.779999999999994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1.7303599999999997</v>
      </c>
      <c r="O27">
        <f>BYPL_ISGS_exbus!BB27</f>
        <v>563.60324980234202</v>
      </c>
      <c r="P27" s="77">
        <v>54.580000000000005</v>
      </c>
      <c r="Q27" s="77">
        <v>0</v>
      </c>
      <c r="R27" s="80">
        <v>3.0326578947368419</v>
      </c>
      <c r="S27" s="80">
        <v>0</v>
      </c>
      <c r="T27" s="78">
        <f>SUMPRODUCT(LTA!F27:AJ27,LTA!F$101:AJ$101,LTA!F$104:AJ$104)</f>
        <v>27.24</v>
      </c>
      <c r="U27" s="78">
        <f>SUMPRODUCT(LTA!F27:AJ27,LTA!F$102:AJ$102,LTA!F$104:AJ$104)</f>
        <v>96.449999999999989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55.49</v>
      </c>
      <c r="AB27" s="117">
        <f>-STOA!O27</f>
        <v>-55</v>
      </c>
      <c r="AC27">
        <f t="shared" si="0"/>
        <v>8.1855282662783093</v>
      </c>
      <c r="AD27">
        <f t="shared" si="1"/>
        <v>775.34003504713644</v>
      </c>
      <c r="AE27">
        <f>'IDT-1'!C27</f>
        <v>0</v>
      </c>
      <c r="AF27" s="26"/>
      <c r="AG27">
        <f t="shared" si="2"/>
        <v>775.34003504713644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-18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6.1192956163357071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46.779999999999994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1.8307399999999996</v>
      </c>
      <c r="O28">
        <f>BYPL_ISGS_exbus!BB28</f>
        <v>559.01395204557878</v>
      </c>
      <c r="P28" s="77">
        <v>54.580000000000005</v>
      </c>
      <c r="Q28" s="77">
        <v>0</v>
      </c>
      <c r="R28" s="80">
        <v>7.7773181661496036</v>
      </c>
      <c r="S28" s="80">
        <v>0</v>
      </c>
      <c r="T28" s="78">
        <f>SUMPRODUCT(LTA!F28:AJ28,LTA!F$101:AJ$101,LTA!F$104:AJ$104)</f>
        <v>27.32</v>
      </c>
      <c r="U28" s="78">
        <f>SUMPRODUCT(LTA!F28:AJ28,LTA!F$102:AJ$102,LTA!F$104:AJ$104)</f>
        <v>83.399999999999991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55.49</v>
      </c>
      <c r="AB28" s="117">
        <f>-STOA!O28</f>
        <v>-55</v>
      </c>
      <c r="AC28">
        <f t="shared" si="0"/>
        <v>7.9582271426186848</v>
      </c>
      <c r="AD28">
        <f t="shared" si="1"/>
        <v>775.85307868544544</v>
      </c>
      <c r="AE28">
        <f>'IDT-1'!C28</f>
        <v>-22</v>
      </c>
      <c r="AF28" s="26"/>
      <c r="AG28">
        <f t="shared" si="2"/>
        <v>753.85307868544544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6.1192956163357071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46.779999999999994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1.8402999999999998</v>
      </c>
      <c r="O29">
        <f>BYPL_ISGS_exbus!BB29</f>
        <v>558.74391002068216</v>
      </c>
      <c r="P29" s="77">
        <v>54.580000000000005</v>
      </c>
      <c r="Q29" s="77">
        <v>0</v>
      </c>
      <c r="R29" s="80">
        <v>15.86</v>
      </c>
      <c r="S29" s="80">
        <v>0</v>
      </c>
      <c r="T29" s="78">
        <f>SUMPRODUCT(LTA!F29:AJ29,LTA!F$101:AJ$101,LTA!F$104:AJ$104)</f>
        <v>29.060000000000002</v>
      </c>
      <c r="U29" s="78">
        <f>SUMPRODUCT(LTA!F29:AJ29,LTA!F$102:AJ$102,LTA!F$104:AJ$104)</f>
        <v>83.1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55.49</v>
      </c>
      <c r="AB29" s="117">
        <f>-STOA!O29</f>
        <v>-55</v>
      </c>
      <c r="AC29">
        <f t="shared" si="0"/>
        <v>8.0397345009374792</v>
      </c>
      <c r="AD29">
        <f t="shared" si="1"/>
        <v>785.03377113608053</v>
      </c>
      <c r="AE29">
        <f>'IDT-1'!C29</f>
        <v>-26</v>
      </c>
      <c r="AF29" s="26"/>
      <c r="AG29">
        <f t="shared" si="2"/>
        <v>759.03377113608053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6.1192956163357071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46.779999999999994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1.8307399999999996</v>
      </c>
      <c r="O30">
        <f>BYPL_ISGS_exbus!BB30</f>
        <v>540.4262054807532</v>
      </c>
      <c r="P30" s="77">
        <v>54.580000000000005</v>
      </c>
      <c r="Q30" s="77">
        <v>0</v>
      </c>
      <c r="R30" s="80">
        <v>26.3</v>
      </c>
      <c r="S30" s="80">
        <v>0</v>
      </c>
      <c r="T30" s="78">
        <f>SUMPRODUCT(LTA!F30:AJ30,LTA!F$101:AJ$101,LTA!F$104:AJ$104)</f>
        <v>31.48</v>
      </c>
      <c r="U30" s="78">
        <f>SUMPRODUCT(LTA!F30:AJ30,LTA!F$102:AJ$102,LTA!F$104:AJ$104)</f>
        <v>92.449999999999989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55.800000000000004</v>
      </c>
      <c r="AB30" s="117">
        <f>-STOA!O30</f>
        <v>-55</v>
      </c>
      <c r="AC30">
        <f t="shared" si="0"/>
        <v>8.1210212105970783</v>
      </c>
      <c r="AD30">
        <f t="shared" si="1"/>
        <v>784.14521988649176</v>
      </c>
      <c r="AE30">
        <f>'IDT-1'!C30</f>
        <v>-8</v>
      </c>
      <c r="AF30" s="26"/>
      <c r="AG30">
        <f t="shared" si="2"/>
        <v>776.14521988649176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6.1192956163357071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47.969999999999992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1.9225159999999997</v>
      </c>
      <c r="O31">
        <f>BYPL_ISGS_exbus!BB31</f>
        <v>540.04424699899619</v>
      </c>
      <c r="P31" s="77">
        <v>54.580000000000005</v>
      </c>
      <c r="Q31" s="77">
        <v>0</v>
      </c>
      <c r="R31" s="80">
        <v>26.3</v>
      </c>
      <c r="S31" s="80">
        <v>0</v>
      </c>
      <c r="T31" s="78">
        <f>SUMPRODUCT(LTA!F31:AJ31,LTA!F$101:AJ$101,LTA!F$104:AJ$104)</f>
        <v>39.03</v>
      </c>
      <c r="U31" s="78">
        <f>SUMPRODUCT(LTA!F31:AJ31,LTA!F$102:AJ$102,LTA!F$104:AJ$104)</f>
        <v>92.16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57.72</v>
      </c>
      <c r="AB31" s="117">
        <f>-STOA!O31</f>
        <v>-55</v>
      </c>
      <c r="AC31">
        <f t="shared" si="0"/>
        <v>8.1209423295356622</v>
      </c>
      <c r="AD31">
        <f t="shared" si="1"/>
        <v>804.22511628579616</v>
      </c>
      <c r="AE31">
        <f>'IDT-1'!C31</f>
        <v>0</v>
      </c>
      <c r="AF31" s="26"/>
      <c r="AG31">
        <f t="shared" si="2"/>
        <v>804.22511628579616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6.1192956163357071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47.969999999999992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1.8173559999999997</v>
      </c>
      <c r="O32">
        <f>BYPL_ISGS_exbus!BB32</f>
        <v>526.25641566016861</v>
      </c>
      <c r="P32" s="77">
        <v>54.580000000000005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43.76</v>
      </c>
      <c r="U32" s="78">
        <f>SUMPRODUCT(LTA!F32:AJ32,LTA!F$102:AJ$102,LTA!F$104:AJ$104)</f>
        <v>72.58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61.050000000000004</v>
      </c>
      <c r="AB32" s="117">
        <f>-STOA!O32</f>
        <v>-55</v>
      </c>
      <c r="AC32">
        <f t="shared" si="0"/>
        <v>7.8973080057539811</v>
      </c>
      <c r="AD32">
        <f t="shared" si="1"/>
        <v>779.0357592707503</v>
      </c>
      <c r="AE32">
        <f>'IDT-1'!C32</f>
        <v>0</v>
      </c>
      <c r="AF32" s="26"/>
      <c r="AG32">
        <f t="shared" si="2"/>
        <v>779.0357592707503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6.1192956163357071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47.969999999999992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1.7255799999999997</v>
      </c>
      <c r="O33">
        <f>BYPL_ISGS_exbus!BB33</f>
        <v>523.86146631598774</v>
      </c>
      <c r="P33" s="77">
        <v>54.580000000000005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53.03</v>
      </c>
      <c r="U33" s="78">
        <f>SUMPRODUCT(LTA!F33:AJ33,LTA!F$102:AJ$102,LTA!F$104:AJ$104)</f>
        <v>62.57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64.460000000000008</v>
      </c>
      <c r="AB33" s="117">
        <f>-STOA!O33</f>
        <v>-55</v>
      </c>
      <c r="AC33">
        <f t="shared" si="0"/>
        <v>7.9877020979471434</v>
      </c>
      <c r="AD33">
        <f t="shared" si="1"/>
        <v>769.12863983437637</v>
      </c>
      <c r="AE33">
        <f>'IDT-1'!C33</f>
        <v>0</v>
      </c>
      <c r="AF33" s="26"/>
      <c r="AG33">
        <f t="shared" si="2"/>
        <v>769.12863983437637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6.1192956163357071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47.969999999999992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1.5783559999999999</v>
      </c>
      <c r="O34">
        <f>BYPL_ISGS_exbus!BB34</f>
        <v>509.00619228769233</v>
      </c>
      <c r="P34" s="77">
        <v>54.580000000000005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63.31</v>
      </c>
      <c r="U34" s="78">
        <f>SUMPRODUCT(LTA!F34:AJ34,LTA!F$102:AJ$102,LTA!F$104:AJ$104)</f>
        <v>62.23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67.88</v>
      </c>
      <c r="AB34" s="117">
        <f>-STOA!O34</f>
        <v>-55</v>
      </c>
      <c r="AC34">
        <f t="shared" si="0"/>
        <v>7.9732481152981434</v>
      </c>
      <c r="AD34">
        <f t="shared" si="1"/>
        <v>767.50059578872992</v>
      </c>
      <c r="AE34">
        <f>'IDT-1'!C34</f>
        <v>0</v>
      </c>
      <c r="AF34" s="26"/>
      <c r="AG34">
        <f t="shared" si="2"/>
        <v>767.50059578872992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8.315480948574475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47.969999999999992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1.7160199999999994</v>
      </c>
      <c r="O35">
        <f>BYPL_ISGS_exbus!BB35</f>
        <v>507.63717932305747</v>
      </c>
      <c r="P35" s="77">
        <v>54.580000000000005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75.509999999999991</v>
      </c>
      <c r="U35" s="78">
        <f>SUMPRODUCT(LTA!F35:AJ35,LTA!F$102:AJ$102,LTA!F$104:AJ$104)</f>
        <v>61.14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-8</v>
      </c>
      <c r="AA35" s="117">
        <f>STOA!I35</f>
        <v>71.38</v>
      </c>
      <c r="AB35" s="117">
        <f>-STOA!O35</f>
        <v>-55</v>
      </c>
      <c r="AC35">
        <f t="shared" si="0"/>
        <v>8.3588942459545272</v>
      </c>
      <c r="AD35">
        <f t="shared" si="1"/>
        <v>754.68978602567745</v>
      </c>
      <c r="AE35">
        <f>'IDT-1'!C35</f>
        <v>0</v>
      </c>
      <c r="AF35" s="26"/>
      <c r="AG35">
        <f t="shared" si="2"/>
        <v>754.68978602567745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47.969999999999992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1.7389639999999995</v>
      </c>
      <c r="O36">
        <f>BYPL_ISGS_exbus!BB36</f>
        <v>507.52724438369796</v>
      </c>
      <c r="P36" s="77">
        <v>54.580000000000005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88.39</v>
      </c>
      <c r="U36" s="78">
        <f>SUMPRODUCT(LTA!F36:AJ36,LTA!F$102:AJ$102,LTA!F$104:AJ$104)</f>
        <v>60.1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</v>
      </c>
      <c r="AA36" s="117">
        <f>STOA!I36</f>
        <v>74.84</v>
      </c>
      <c r="AB36" s="117">
        <f>-STOA!O36</f>
        <v>-55</v>
      </c>
      <c r="AC36">
        <f t="shared" si="0"/>
        <v>8.3752018557297312</v>
      </c>
      <c r="AD36">
        <f t="shared" si="1"/>
        <v>766.57100652796828</v>
      </c>
      <c r="AE36">
        <f>'IDT-1'!C36</f>
        <v>0</v>
      </c>
      <c r="AF36" s="26"/>
      <c r="AG36">
        <f t="shared" si="2"/>
        <v>766.57100652796828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6.1192956163357071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47.969999999999992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1.6796919999999995</v>
      </c>
      <c r="O37">
        <f>BYPL_ISGS_exbus!BB37</f>
        <v>510.18323975128692</v>
      </c>
      <c r="P37" s="77">
        <v>54.580000000000005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100.83000000000001</v>
      </c>
      <c r="U37" s="78">
        <f>SUMPRODUCT(LTA!F37:AJ37,LTA!F$102:AJ$102,LTA!F$104:AJ$104)</f>
        <v>58.89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-28</v>
      </c>
      <c r="AA37" s="117">
        <f>STOA!I37</f>
        <v>78.17</v>
      </c>
      <c r="AB37" s="117">
        <f>-STOA!O37</f>
        <v>-55</v>
      </c>
      <c r="AC37">
        <f t="shared" si="0"/>
        <v>8.5800308227882685</v>
      </c>
      <c r="AD37">
        <f t="shared" si="1"/>
        <v>789.64219654483441</v>
      </c>
      <c r="AE37">
        <f>'IDT-1'!C37</f>
        <v>0</v>
      </c>
      <c r="AF37" s="26"/>
      <c r="AG37">
        <f t="shared" si="2"/>
        <v>789.64219654483441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6.1192956163357071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47.969999999999992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1.6844719999999995</v>
      </c>
      <c r="O38">
        <f>BYPL_ISGS_exbus!BB38</f>
        <v>513.35688599369803</v>
      </c>
      <c r="P38" s="77">
        <v>54.580000000000005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111.92</v>
      </c>
      <c r="U38" s="78">
        <f>SUMPRODUCT(LTA!F38:AJ38,LTA!F$102:AJ$102,LTA!F$104:AJ$104)</f>
        <v>57.81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-38</v>
      </c>
      <c r="AA38" s="117">
        <f>STOA!I38</f>
        <v>81.290000000000006</v>
      </c>
      <c r="AB38" s="117">
        <f>-STOA!O38</f>
        <v>-55</v>
      </c>
      <c r="AC38">
        <f t="shared" si="0"/>
        <v>8.8567168865544144</v>
      </c>
      <c r="AD38">
        <f t="shared" si="1"/>
        <v>790.67393672347919</v>
      </c>
      <c r="AE38">
        <f>'IDT-1'!C38</f>
        <v>0</v>
      </c>
      <c r="AF38" s="26"/>
      <c r="AG38">
        <f t="shared" si="2"/>
        <v>790.67393672347919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6.0502810041213939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46.779999999999994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1.9320759999999997</v>
      </c>
      <c r="O39">
        <f>BYPL_ISGS_exbus!BB39</f>
        <v>507.6453425812868</v>
      </c>
      <c r="P39" s="77">
        <v>54.580000000000005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122.60000000000001</v>
      </c>
      <c r="U39" s="78">
        <f>SUMPRODUCT(LTA!F39:AJ39,LTA!F$102:AJ$102,LTA!F$104:AJ$104)</f>
        <v>48.36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-28</v>
      </c>
      <c r="AA39" s="117">
        <f>STOA!I39</f>
        <v>84.240000000000009</v>
      </c>
      <c r="AB39" s="117">
        <f>-STOA!O39</f>
        <v>-55</v>
      </c>
      <c r="AC39">
        <f t="shared" si="0"/>
        <v>8.6567763406938045</v>
      </c>
      <c r="AD39">
        <f t="shared" si="1"/>
        <v>808.33092324471443</v>
      </c>
      <c r="AE39">
        <f>'IDT-1'!C39</f>
        <v>0</v>
      </c>
      <c r="AF39" s="26"/>
      <c r="AG39">
        <f t="shared" si="2"/>
        <v>808.33092324471443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6.0502810041213939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46.779999999999994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1.8259599999999996</v>
      </c>
      <c r="O40">
        <f>BYPL_ISGS_exbus!BB40</f>
        <v>497.16908567260157</v>
      </c>
      <c r="P40" s="77">
        <v>54.580000000000005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128.30000000000001</v>
      </c>
      <c r="U40" s="78">
        <f>SUMPRODUCT(LTA!F40:AJ40,LTA!F$102:AJ$102,LTA!F$104:AJ$104)</f>
        <v>48.36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</v>
      </c>
      <c r="AA40" s="117">
        <f>STOA!I40</f>
        <v>87.01</v>
      </c>
      <c r="AB40" s="117">
        <f>-STOA!O40</f>
        <v>-55</v>
      </c>
      <c r="AC40">
        <f t="shared" si="0"/>
        <v>8.549406183875421</v>
      </c>
      <c r="AD40">
        <f t="shared" si="1"/>
        <v>816.32592049284744</v>
      </c>
      <c r="AE40">
        <f>'IDT-1'!C40</f>
        <v>0</v>
      </c>
      <c r="AF40" s="26"/>
      <c r="AG40">
        <f t="shared" si="2"/>
        <v>816.32592049284744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6.0502810041213939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47.969999999999992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1.7485239999999997</v>
      </c>
      <c r="O41">
        <f>BYPL_ISGS_exbus!BB41</f>
        <v>502.89169630928546</v>
      </c>
      <c r="P41" s="77">
        <v>54.580000000000005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136.01999999999998</v>
      </c>
      <c r="U41" s="78">
        <f>SUMPRODUCT(LTA!F41:AJ41,LTA!F$102:AJ$102,LTA!F$104:AJ$104)</f>
        <v>48.36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89.550000000000011</v>
      </c>
      <c r="AB41" s="117">
        <f>-STOA!O41</f>
        <v>-55</v>
      </c>
      <c r="AC41">
        <f t="shared" si="0"/>
        <v>8.5400374252787241</v>
      </c>
      <c r="AD41">
        <f t="shared" si="1"/>
        <v>851.4304638881282</v>
      </c>
      <c r="AE41">
        <f>'IDT-1'!C41</f>
        <v>0</v>
      </c>
      <c r="AF41" s="26"/>
      <c r="AG41">
        <f t="shared" si="2"/>
        <v>851.4304638881282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6.0502810041213939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47.969999999999992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1.9225159999999997</v>
      </c>
      <c r="O42">
        <f>BYPL_ISGS_exbus!BB42</f>
        <v>509.45464611434835</v>
      </c>
      <c r="P42" s="77">
        <v>54.580000000000005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144.13999999999999</v>
      </c>
      <c r="U42" s="78">
        <f>SUMPRODUCT(LTA!F42:AJ42,LTA!F$102:AJ$102,LTA!F$104:AJ$104)</f>
        <v>48.36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91.89</v>
      </c>
      <c r="AB42" s="117">
        <f>-STOA!O42</f>
        <v>-55</v>
      </c>
      <c r="AC42">
        <f t="shared" si="0"/>
        <v>8.6913705131632764</v>
      </c>
      <c r="AD42">
        <f t="shared" si="1"/>
        <v>868.4760726053064</v>
      </c>
      <c r="AE42">
        <f>'IDT-1'!C42</f>
        <v>0</v>
      </c>
      <c r="AF42" s="26"/>
      <c r="AG42">
        <f t="shared" si="2"/>
        <v>868.4760726053064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6.0502810041213939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47.969999999999992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1.8947919999999996</v>
      </c>
      <c r="O43">
        <f>BYPL_ISGS_exbus!BB43</f>
        <v>507.65363647253412</v>
      </c>
      <c r="P43" s="77">
        <v>54.580000000000005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150.51999999999998</v>
      </c>
      <c r="U43" s="78">
        <f>SUMPRODUCT(LTA!F43:AJ43,LTA!F$102:AJ$102,LTA!F$104:AJ$104)</f>
        <v>48.36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93.240000000000009</v>
      </c>
      <c r="AB43" s="117">
        <f>-STOA!O43</f>
        <v>-55</v>
      </c>
      <c r="AC43">
        <f t="shared" si="0"/>
        <v>8.7433016571153122</v>
      </c>
      <c r="AD43">
        <f t="shared" si="1"/>
        <v>874.32540781954015</v>
      </c>
      <c r="AE43">
        <f>'IDT-1'!C43</f>
        <v>0</v>
      </c>
      <c r="AF43" s="26"/>
      <c r="AG43">
        <f t="shared" si="2"/>
        <v>874.32540781954015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6.0502810041213939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47.969999999999992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1.8307399999999996</v>
      </c>
      <c r="O44">
        <f>BYPL_ISGS_exbus!BB44</f>
        <v>508.09917721536704</v>
      </c>
      <c r="P44" s="77">
        <v>54.580000000000005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155.36999999999998</v>
      </c>
      <c r="U44" s="78">
        <f>SUMPRODUCT(LTA!F44:AJ44,LTA!F$102:AJ$102,LTA!F$104:AJ$104)</f>
        <v>48.36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95.07</v>
      </c>
      <c r="AB44" s="117">
        <f>-STOA!O44</f>
        <v>-55</v>
      </c>
      <c r="AC44">
        <f t="shared" si="0"/>
        <v>9.0267627580522412</v>
      </c>
      <c r="AD44">
        <f t="shared" si="1"/>
        <v>906.2534354614362</v>
      </c>
      <c r="AE44">
        <f>'IDT-1'!C44</f>
        <v>0</v>
      </c>
      <c r="AF44" s="26"/>
      <c r="AG44">
        <f t="shared" si="2"/>
        <v>906.2534354614362</v>
      </c>
      <c r="AI44" s="75">
        <f>PXIL!I44</f>
        <v>0</v>
      </c>
      <c r="AJ44" s="75">
        <f>PXIL!O44</f>
        <v>0</v>
      </c>
      <c r="AK44" s="75">
        <f>RTM_IEX!I44</f>
        <v>25.15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12.946202980837473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44.943156865438446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1.7074159999999998</v>
      </c>
      <c r="O45">
        <f>BYPL_ISGS_exbus!BB45</f>
        <v>506.99020999305566</v>
      </c>
      <c r="P45" s="77">
        <v>54.580000000000005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158.66999999999999</v>
      </c>
      <c r="U45" s="78">
        <f>SUMPRODUCT(LTA!F45:AJ45,LTA!F$102:AJ$102,LTA!F$104:AJ$104)</f>
        <v>77.38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96.66</v>
      </c>
      <c r="AB45" s="117">
        <f>-STOA!O45</f>
        <v>-55</v>
      </c>
      <c r="AC45">
        <f t="shared" si="0"/>
        <v>9.4845984891068618</v>
      </c>
      <c r="AD45">
        <f t="shared" si="1"/>
        <v>957.82238735022463</v>
      </c>
      <c r="AE45">
        <f>'IDT-1'!C45</f>
        <v>0</v>
      </c>
      <c r="AF45" s="26"/>
      <c r="AG45">
        <f t="shared" si="2"/>
        <v>957.82238735022463</v>
      </c>
      <c r="AI45" s="75">
        <f>PXIL!I45</f>
        <v>0</v>
      </c>
      <c r="AJ45" s="75">
        <f>PXIL!O45</f>
        <v>0</v>
      </c>
      <c r="AK45" s="75">
        <f>RTM_IEX!I45</f>
        <v>40.630000000000003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12.946202980837473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44.943156865438446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1.7666879999999998</v>
      </c>
      <c r="O46">
        <f>BYPL_ISGS_exbus!BB46</f>
        <v>505.54926841611137</v>
      </c>
      <c r="P46" s="77">
        <v>54.580000000000005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159.63</v>
      </c>
      <c r="U46" s="78">
        <f>SUMPRODUCT(LTA!F46:AJ46,LTA!F$102:AJ$102,LTA!F$104:AJ$104)</f>
        <v>85.99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98.02000000000001</v>
      </c>
      <c r="AB46" s="117">
        <f>-STOA!O46</f>
        <v>-55</v>
      </c>
      <c r="AC46">
        <f t="shared" si="0"/>
        <v>9.3557517968297521</v>
      </c>
      <c r="AD46">
        <f t="shared" si="1"/>
        <v>943.30956446555763</v>
      </c>
      <c r="AE46">
        <f>'IDT-1'!C46</f>
        <v>0</v>
      </c>
      <c r="AF46" s="26"/>
      <c r="AG46">
        <f t="shared" si="2"/>
        <v>943.30956446555763</v>
      </c>
      <c r="AI46" s="75">
        <f>PXIL!I46</f>
        <v>0</v>
      </c>
      <c r="AJ46" s="75">
        <f>PXIL!O46</f>
        <v>0</v>
      </c>
      <c r="AK46" s="75">
        <f>RTM_IEX!I46</f>
        <v>16.440000000000001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6.7372218476062029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42.16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1.7341839999999997</v>
      </c>
      <c r="O47">
        <f>BYPL_ISGS_exbus!BB47</f>
        <v>507.40636783100825</v>
      </c>
      <c r="P47" s="77">
        <v>54.580000000000005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160.11000000000001</v>
      </c>
      <c r="U47" s="78">
        <f>SUMPRODUCT(LTA!F47:AJ47,LTA!F$102:AJ$102,LTA!F$104:AJ$104)</f>
        <v>85.99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99.02000000000001</v>
      </c>
      <c r="AB47" s="117">
        <f>-STOA!O47</f>
        <v>-55</v>
      </c>
      <c r="AC47">
        <f t="shared" si="0"/>
        <v>9.5015014220925504</v>
      </c>
      <c r="AD47">
        <f t="shared" si="1"/>
        <v>959.72627225652195</v>
      </c>
      <c r="AE47">
        <f>'IDT-1'!C47</f>
        <v>0</v>
      </c>
      <c r="AF47" s="26"/>
      <c r="AG47">
        <f t="shared" si="2"/>
        <v>959.72627225652195</v>
      </c>
      <c r="AI47" s="75">
        <f>PXIL!I47</f>
        <v>0</v>
      </c>
      <c r="AJ47" s="75">
        <f>PXIL!O47</f>
        <v>0</v>
      </c>
      <c r="AK47" s="75">
        <f>RTM_IEX!I47</f>
        <v>38.69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6.7372218476062029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42.16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1.6338039999999998</v>
      </c>
      <c r="O48">
        <f>BYPL_ISGS_exbus!BB48</f>
        <v>507.40636783100825</v>
      </c>
      <c r="P48" s="77">
        <v>54.580000000000005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159.45999999999998</v>
      </c>
      <c r="U48" s="78">
        <f>SUMPRODUCT(LTA!F48:AJ48,LTA!F$102:AJ$102,LTA!F$104:AJ$104)</f>
        <v>85.99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99.69</v>
      </c>
      <c r="AB48" s="117">
        <f>-STOA!O48</f>
        <v>-55</v>
      </c>
      <c r="AC48">
        <f t="shared" si="0"/>
        <v>9.5859780780925501</v>
      </c>
      <c r="AD48">
        <f t="shared" si="1"/>
        <v>969.2414156005218</v>
      </c>
      <c r="AE48">
        <f>'IDT-1'!C48</f>
        <v>0</v>
      </c>
      <c r="AF48" s="26"/>
      <c r="AG48">
        <f t="shared" si="2"/>
        <v>969.2414156005218</v>
      </c>
      <c r="AI48" s="75">
        <f>PXIL!I48</f>
        <v>0</v>
      </c>
      <c r="AJ48" s="75">
        <f>PXIL!O48</f>
        <v>0</v>
      </c>
      <c r="AK48" s="75">
        <f>RTM_IEX!I48</f>
        <v>48.37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6.7372218476062029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44.943156865438446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1.7896319999999997</v>
      </c>
      <c r="O49">
        <f>BYPL_ISGS_exbus!BB49</f>
        <v>506.99721345500831</v>
      </c>
      <c r="P49" s="77">
        <v>54.580000000000005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160.38999999999999</v>
      </c>
      <c r="U49" s="78">
        <f>SUMPRODUCT(LTA!F49:AJ49,LTA!F$102:AJ$102,LTA!F$104:AJ$104)</f>
        <v>85.99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100.13</v>
      </c>
      <c r="AB49" s="117">
        <f>-STOA!O49</f>
        <v>-55</v>
      </c>
      <c r="AC49">
        <f t="shared" si="0"/>
        <v>9.6371925863996086</v>
      </c>
      <c r="AD49">
        <f t="shared" si="1"/>
        <v>975.01003158165338</v>
      </c>
      <c r="AE49">
        <f>'IDT-1'!C49</f>
        <v>0</v>
      </c>
      <c r="AF49" s="26"/>
      <c r="AG49">
        <f t="shared" si="2"/>
        <v>975.01003158165338</v>
      </c>
      <c r="AI49" s="75">
        <f>PXIL!I49</f>
        <v>0</v>
      </c>
      <c r="AJ49" s="75">
        <f>PXIL!O49</f>
        <v>0</v>
      </c>
      <c r="AK49" s="75">
        <f>RTM_IEX!I49</f>
        <v>50.29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6.7372218476062029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44.943156865438446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2.7484999999999991</v>
      </c>
      <c r="O50">
        <f>BYPL_ISGS_exbus!BB50</f>
        <v>506.99721345500831</v>
      </c>
      <c r="P50" s="77">
        <v>54.580000000000005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159.25</v>
      </c>
      <c r="U50" s="78">
        <f>SUMPRODUCT(LTA!F50:AJ50,LTA!F$102:AJ$102,LTA!F$104:AJ$104)</f>
        <v>85.99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100.35</v>
      </c>
      <c r="AB50" s="117">
        <f>-STOA!O50</f>
        <v>-55</v>
      </c>
      <c r="AC50">
        <f t="shared" si="0"/>
        <v>9.6887506247996082</v>
      </c>
      <c r="AD50">
        <f t="shared" si="1"/>
        <v>980.81734154325341</v>
      </c>
      <c r="AE50">
        <f>'IDT-1'!C50</f>
        <v>0</v>
      </c>
      <c r="AF50" s="26"/>
      <c r="AG50">
        <f t="shared" si="2"/>
        <v>980.81734154325341</v>
      </c>
      <c r="AI50" s="75">
        <f>PXIL!I50</f>
        <v>0</v>
      </c>
      <c r="AJ50" s="75">
        <f>PXIL!O50</f>
        <v>0</v>
      </c>
      <c r="AK50" s="75">
        <f>RTM_IEX!I50</f>
        <v>56.11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6.7303236682400529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43.001629623072141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3.6299319999999997</v>
      </c>
      <c r="O51">
        <f>BYPL_ISGS_exbus!BB51</f>
        <v>502.17349920100821</v>
      </c>
      <c r="P51" s="77">
        <v>54.580000000000005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159.21</v>
      </c>
      <c r="U51" s="78">
        <f>SUMPRODUCT(LTA!F51:AJ51,LTA!F$102:AJ$102,LTA!F$104:AJ$104)</f>
        <v>85.99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100.42</v>
      </c>
      <c r="AB51" s="117">
        <f>-STOA!O51</f>
        <v>-55</v>
      </c>
      <c r="AC51">
        <f t="shared" si="0"/>
        <v>9.9435043972531627</v>
      </c>
      <c r="AD51">
        <f t="shared" si="1"/>
        <v>1009.5118800950672</v>
      </c>
      <c r="AE51">
        <f>'IDT-1'!C51</f>
        <v>0</v>
      </c>
      <c r="AF51" s="26"/>
      <c r="AG51">
        <f t="shared" si="2"/>
        <v>1009.5118800950672</v>
      </c>
      <c r="AI51" s="75">
        <f>PXIL!I51</f>
        <v>0</v>
      </c>
      <c r="AJ51" s="75">
        <f>PXIL!O51</f>
        <v>0</v>
      </c>
      <c r="AK51" s="75">
        <f>RTM_IEX!I51</f>
        <v>90.92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6.7372218476062029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42.16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3.8450319999999993</v>
      </c>
      <c r="O52">
        <f>BYPL_ISGS_exbus!BB52</f>
        <v>502.17349920100821</v>
      </c>
      <c r="P52" s="77">
        <v>54.580000000000005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158.1</v>
      </c>
      <c r="U52" s="78">
        <f>SUMPRODUCT(LTA!F52:AJ52,LTA!F$102:AJ$102,LTA!F$104:AJ$104)</f>
        <v>85.99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100.32</v>
      </c>
      <c r="AB52" s="117">
        <f>-STOA!O52</f>
        <v>-55</v>
      </c>
      <c r="AC52">
        <f t="shared" si="0"/>
        <v>9.6380596405485512</v>
      </c>
      <c r="AD52">
        <f t="shared" si="1"/>
        <v>975.10769340806587</v>
      </c>
      <c r="AE52">
        <f>'IDT-1'!C52</f>
        <v>0</v>
      </c>
      <c r="AF52" s="26"/>
      <c r="AG52">
        <f t="shared" si="2"/>
        <v>975.10769340806587</v>
      </c>
      <c r="AI52" s="75">
        <f>PXIL!I52</f>
        <v>0</v>
      </c>
      <c r="AJ52" s="75">
        <f>PXIL!O52</f>
        <v>0</v>
      </c>
      <c r="AK52" s="75">
        <f>RTM_IEX!I52</f>
        <v>58.04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6.7372218476062029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42.16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3.7532559999999995</v>
      </c>
      <c r="O53">
        <f>BYPL_ISGS_exbus!BB53</f>
        <v>510.44966025578981</v>
      </c>
      <c r="P53" s="77">
        <v>54.580000000000005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158.03</v>
      </c>
      <c r="U53" s="78">
        <f>SUMPRODUCT(LTA!F53:AJ53,LTA!F$102:AJ$102,LTA!F$104:AJ$104)</f>
        <v>85.99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100</v>
      </c>
      <c r="AB53" s="117">
        <f>-STOA!O53</f>
        <v>-55</v>
      </c>
      <c r="AC53">
        <f t="shared" si="0"/>
        <v>9.6215542290306288</v>
      </c>
      <c r="AD53">
        <f t="shared" si="1"/>
        <v>973.24858387436541</v>
      </c>
      <c r="AE53">
        <f>'IDT-1'!C53</f>
        <v>0</v>
      </c>
      <c r="AF53" s="26"/>
      <c r="AG53">
        <f t="shared" si="2"/>
        <v>973.24858387436541</v>
      </c>
      <c r="AI53" s="75">
        <f>PXIL!I53</f>
        <v>0</v>
      </c>
      <c r="AJ53" s="75">
        <f>PXIL!O53</f>
        <v>0</v>
      </c>
      <c r="AK53" s="75">
        <f>RTM_IEX!I53</f>
        <v>43.53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4.84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8.4384000000000015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42.16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3.7905399999999991</v>
      </c>
      <c r="O54">
        <f>BYPL_ISGS_exbus!BB54</f>
        <v>510.44966025578981</v>
      </c>
      <c r="P54" s="77">
        <v>54.580000000000005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157.91000000000003</v>
      </c>
      <c r="U54" s="78">
        <f>SUMPRODUCT(LTA!F54:AJ54,LTA!F$102:AJ$102,LTA!F$104:AJ$104)</f>
        <v>85.99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99.47999999999999</v>
      </c>
      <c r="AB54" s="117">
        <f>-STOA!O54</f>
        <v>-55</v>
      </c>
      <c r="AC54">
        <f t="shared" si="0"/>
        <v>9.6312206959716953</v>
      </c>
      <c r="AD54">
        <f t="shared" si="1"/>
        <v>974.33737955981826</v>
      </c>
      <c r="AE54">
        <f>'IDT-1'!C54</f>
        <v>0</v>
      </c>
      <c r="AF54" s="26"/>
      <c r="AG54">
        <f t="shared" si="2"/>
        <v>974.33737955981826</v>
      </c>
      <c r="AI54" s="75">
        <f>PXIL!I54</f>
        <v>0</v>
      </c>
      <c r="AJ54" s="75">
        <f>PXIL!O54</f>
        <v>0</v>
      </c>
      <c r="AK54" s="75">
        <f>RTM_IEX!I54</f>
        <v>43.53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4.84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6.9519832985386216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46.779999999999994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3.7723759999999995</v>
      </c>
      <c r="O55">
        <f>BYPL_ISGS_exbus!BB55</f>
        <v>513.70434959766419</v>
      </c>
      <c r="P55" s="77">
        <v>54.580000000000005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158.79</v>
      </c>
      <c r="U55" s="78">
        <f>SUMPRODUCT(LTA!F55:AJ55,LTA!F$102:AJ$102,LTA!F$104:AJ$104)</f>
        <v>85.99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98.9</v>
      </c>
      <c r="AB55" s="117">
        <f>-STOA!O55</f>
        <v>-55</v>
      </c>
      <c r="AC55">
        <f t="shared" si="0"/>
        <v>9.7069016520073284</v>
      </c>
      <c r="AD55">
        <f t="shared" si="1"/>
        <v>982.86180724419535</v>
      </c>
      <c r="AE55">
        <f>'IDT-1'!C55</f>
        <v>0</v>
      </c>
      <c r="AF55" s="26"/>
      <c r="AG55">
        <f t="shared" si="2"/>
        <v>982.86180724419535</v>
      </c>
      <c r="AI55" s="75">
        <f>PXIL!I55</f>
        <v>0</v>
      </c>
      <c r="AJ55" s="75">
        <f>PXIL!O55</f>
        <v>0</v>
      </c>
      <c r="AK55" s="75">
        <f>RTM_IEX!I55</f>
        <v>50.3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46.779999999999994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3.6662599999999994</v>
      </c>
      <c r="O56">
        <f>BYPL_ISGS_exbus!BB56</f>
        <v>513.70521871745916</v>
      </c>
      <c r="P56" s="77">
        <v>54.580000000000005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157.91999999999999</v>
      </c>
      <c r="U56" s="78">
        <f>SUMPRODUCT(LTA!F56:AJ56,LTA!F$102:AJ$102,LTA!F$104:AJ$104)</f>
        <v>85.99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98.22999999999999</v>
      </c>
      <c r="AB56" s="117">
        <f>-STOA!O56</f>
        <v>-55</v>
      </c>
      <c r="AC56">
        <f t="shared" si="0"/>
        <v>9.4013900264343828</v>
      </c>
      <c r="AD56">
        <f t="shared" si="1"/>
        <v>948.4500886910248</v>
      </c>
      <c r="AE56">
        <f>'IDT-1'!C56</f>
        <v>0</v>
      </c>
      <c r="AF56" s="26"/>
      <c r="AG56">
        <f t="shared" si="2"/>
        <v>948.4500886910248</v>
      </c>
      <c r="AI56" s="75">
        <f>PXIL!I56</f>
        <v>0</v>
      </c>
      <c r="AJ56" s="75">
        <f>PXIL!O56</f>
        <v>0</v>
      </c>
      <c r="AK56" s="75">
        <f>RTM_IEX!I56</f>
        <v>24.18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47.969999999999992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3.6528759999999996</v>
      </c>
      <c r="O57">
        <f>BYPL_ISGS_exbus!BB57</f>
        <v>529.80793928263768</v>
      </c>
      <c r="P57" s="77">
        <v>54.580000000000005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158.25</v>
      </c>
      <c r="U57" s="78">
        <f>SUMPRODUCT(LTA!F57:AJ57,LTA!F$102:AJ$102,LTA!F$104:AJ$104)</f>
        <v>85.99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97.3</v>
      </c>
      <c r="AB57" s="117">
        <f>-STOA!O57</f>
        <v>-55</v>
      </c>
      <c r="AC57">
        <f t="shared" si="0"/>
        <v>9.7610401882079554</v>
      </c>
      <c r="AD57">
        <f t="shared" si="1"/>
        <v>988.95977509442969</v>
      </c>
      <c r="AE57">
        <f>'IDT-1'!C57</f>
        <v>0</v>
      </c>
      <c r="AF57" s="26"/>
      <c r="AG57">
        <f t="shared" si="2"/>
        <v>988.95977509442969</v>
      </c>
      <c r="AI57" s="75">
        <f>PXIL!I57</f>
        <v>0</v>
      </c>
      <c r="AJ57" s="75">
        <f>PXIL!O57</f>
        <v>0</v>
      </c>
      <c r="AK57" s="75">
        <f>RTM_IEX!I57</f>
        <v>48.37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42.16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3.813483999999999</v>
      </c>
      <c r="O58">
        <f>BYPL_ISGS_exbus!BB58</f>
        <v>529.81075802444025</v>
      </c>
      <c r="P58" s="77">
        <v>54.580000000000005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158.31</v>
      </c>
      <c r="U58" s="78">
        <f>SUMPRODUCT(LTA!F58:AJ58,LTA!F$102:AJ$102,LTA!F$104:AJ$104)</f>
        <v>85.99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96.14</v>
      </c>
      <c r="AB58" s="117">
        <f>-STOA!O58</f>
        <v>-55</v>
      </c>
      <c r="AC58">
        <f t="shared" si="0"/>
        <v>9.7867663435358168</v>
      </c>
      <c r="AD58">
        <f t="shared" si="1"/>
        <v>991.85747568090437</v>
      </c>
      <c r="AE58">
        <f>'IDT-1'!C58</f>
        <v>0</v>
      </c>
      <c r="AF58" s="26"/>
      <c r="AG58">
        <f t="shared" si="2"/>
        <v>991.85747568090437</v>
      </c>
      <c r="AI58" s="75">
        <f>PXIL!I58</f>
        <v>0</v>
      </c>
      <c r="AJ58" s="75">
        <f>PXIL!O58</f>
        <v>0</v>
      </c>
      <c r="AK58" s="75">
        <f>RTM_IEX!I58</f>
        <v>58.04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42.16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4.0199799999999994</v>
      </c>
      <c r="O59">
        <f>BYPL_ISGS_exbus!BB59</f>
        <v>519.50047201969085</v>
      </c>
      <c r="P59" s="77">
        <v>54.580000000000005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157.23999999999998</v>
      </c>
      <c r="U59" s="78">
        <f>SUMPRODUCT(LTA!F59:AJ59,LTA!F$102:AJ$102,LTA!F$104:AJ$104)</f>
        <v>85.99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95.24</v>
      </c>
      <c r="AB59" s="117">
        <f>-STOA!O59</f>
        <v>-55</v>
      </c>
      <c r="AC59">
        <f t="shared" si="0"/>
        <v>9.8507089914940238</v>
      </c>
      <c r="AD59">
        <f t="shared" si="1"/>
        <v>999.05974302819686</v>
      </c>
      <c r="AE59">
        <f>'IDT-1'!C59</f>
        <v>0</v>
      </c>
      <c r="AF59" s="26"/>
      <c r="AG59">
        <f t="shared" si="2"/>
        <v>999.05974302819686</v>
      </c>
      <c r="AI59" s="75">
        <f>PXIL!I59</f>
        <v>0</v>
      </c>
      <c r="AJ59" s="75">
        <f>PXIL!O59</f>
        <v>0</v>
      </c>
      <c r="AK59" s="75">
        <f>RTM_IEX!I59</f>
        <v>77.38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42.16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4.088811999999999</v>
      </c>
      <c r="O60">
        <f>BYPL_ISGS_exbus!BB60</f>
        <v>519.50339484444032</v>
      </c>
      <c r="P60" s="77">
        <v>54.580000000000005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157.07</v>
      </c>
      <c r="U60" s="78">
        <f>SUMPRODUCT(LTA!F60:AJ60,LTA!F$102:AJ$102,LTA!F$104:AJ$104)</f>
        <v>85.99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93.37</v>
      </c>
      <c r="AB60" s="117">
        <f>-STOA!O60</f>
        <v>-55</v>
      </c>
      <c r="AC60">
        <f t="shared" si="0"/>
        <v>9.9185724339518178</v>
      </c>
      <c r="AD60">
        <f t="shared" si="1"/>
        <v>1006.7036344104886</v>
      </c>
      <c r="AE60">
        <f>'IDT-1'!C60</f>
        <v>0</v>
      </c>
      <c r="AF60" s="26"/>
      <c r="AG60">
        <f t="shared" si="2"/>
        <v>1006.7036344104886</v>
      </c>
      <c r="AI60" s="75">
        <f>PXIL!I60</f>
        <v>0</v>
      </c>
      <c r="AJ60" s="75">
        <f>PXIL!O60</f>
        <v>0</v>
      </c>
      <c r="AK60" s="75">
        <f>RTM_IEX!I60</f>
        <v>87.06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-5.2301999999999987E-2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44.085824790942269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3.8727559999999994</v>
      </c>
      <c r="O61">
        <f>BYPL_ISGS_exbus!BB61</f>
        <v>553.60987777126695</v>
      </c>
      <c r="P61" s="77">
        <v>54.580000000000005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152.68</v>
      </c>
      <c r="U61" s="78">
        <f>SUMPRODUCT(LTA!F61:AJ61,LTA!F$102:AJ$102,LTA!F$104:AJ$104)</f>
        <v>75.25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91.259999999999991</v>
      </c>
      <c r="AB61" s="117">
        <f>-STOA!O61</f>
        <v>-55</v>
      </c>
      <c r="AC61">
        <f t="shared" si="0"/>
        <v>9.9973237928938516</v>
      </c>
      <c r="AD61">
        <f t="shared" si="1"/>
        <v>1015.4688327693154</v>
      </c>
      <c r="AE61">
        <f>'IDT-1'!C61</f>
        <v>0</v>
      </c>
      <c r="AF61" s="26"/>
      <c r="AG61">
        <f t="shared" si="2"/>
        <v>1015.4688327693154</v>
      </c>
      <c r="AI61" s="75">
        <f>PXIL!I61</f>
        <v>0</v>
      </c>
      <c r="AJ61" s="75">
        <f>PXIL!O61</f>
        <v>0</v>
      </c>
      <c r="AK61" s="75">
        <f>RTM_IEX!I61</f>
        <v>67.709999999999994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9.67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42.16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3.9234239999999994</v>
      </c>
      <c r="O62">
        <f>BYPL_ISGS_exbus!BB62</f>
        <v>553.60987777126695</v>
      </c>
      <c r="P62" s="77">
        <v>54.580000000000005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146.99</v>
      </c>
      <c r="U62" s="78">
        <f>SUMPRODUCT(LTA!F62:AJ62,LTA!F$102:AJ$102,LTA!F$104:AJ$104)</f>
        <v>75.25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88.91</v>
      </c>
      <c r="AB62" s="117">
        <f>-STOA!O62</f>
        <v>-55</v>
      </c>
      <c r="AC62">
        <f t="shared" si="0"/>
        <v>10.037294069307892</v>
      </c>
      <c r="AD62">
        <f t="shared" si="1"/>
        <v>1020.0760077019592</v>
      </c>
      <c r="AE62">
        <f>'IDT-1'!C62</f>
        <v>0</v>
      </c>
      <c r="AF62" s="26"/>
      <c r="AG62">
        <f t="shared" si="2"/>
        <v>1020.0760077019592</v>
      </c>
      <c r="AI62" s="75">
        <f>PXIL!I62</f>
        <v>0</v>
      </c>
      <c r="AJ62" s="75">
        <f>PXIL!O62</f>
        <v>0</v>
      </c>
      <c r="AK62" s="75">
        <f>RTM_IEX!I62</f>
        <v>77.38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14.51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42.16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4.0515279999999994</v>
      </c>
      <c r="O63">
        <f>BYPL_ISGS_exbus!BB63</f>
        <v>577.0618919189983</v>
      </c>
      <c r="P63" s="77">
        <v>54.580000000000005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143.47</v>
      </c>
      <c r="U63" s="78">
        <f>SUMPRODUCT(LTA!F63:AJ63,LTA!F$102:AJ$102,LTA!F$104:AJ$104)</f>
        <v>75.25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86.34</v>
      </c>
      <c r="AB63" s="117">
        <f>-STOA!O63</f>
        <v>-55</v>
      </c>
      <c r="AC63">
        <f t="shared" si="0"/>
        <v>9.4676711090079291</v>
      </c>
      <c r="AD63">
        <f t="shared" si="1"/>
        <v>955.91574880999042</v>
      </c>
      <c r="AE63">
        <f>'IDT-1'!C63</f>
        <v>0</v>
      </c>
      <c r="AF63" s="26"/>
      <c r="AG63">
        <f t="shared" si="2"/>
        <v>955.91574880999042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9.67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0.10687799999999999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42.16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4.0285839999999995</v>
      </c>
      <c r="O64">
        <f>BYPL_ISGS_exbus!BB64</f>
        <v>577.0618919189983</v>
      </c>
      <c r="P64" s="77">
        <v>54.580000000000005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132.03</v>
      </c>
      <c r="U64" s="78">
        <f>SUMPRODUCT(LTA!F64:AJ64,LTA!F$102:AJ$102,LTA!F$104:AJ$104)</f>
        <v>75.25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83.58</v>
      </c>
      <c r="AB64" s="117">
        <f>-STOA!O64</f>
        <v>-55</v>
      </c>
      <c r="AC64">
        <f t="shared" si="0"/>
        <v>9.3434497282079292</v>
      </c>
      <c r="AD64">
        <f t="shared" si="1"/>
        <v>941.92390419079038</v>
      </c>
      <c r="AE64">
        <f>'IDT-1'!C64</f>
        <v>0</v>
      </c>
      <c r="AF64" s="26"/>
      <c r="AG64">
        <f t="shared" si="2"/>
        <v>941.92390419079038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9.67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42.16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3.9186439999999991</v>
      </c>
      <c r="O65">
        <f>BYPL_ISGS_exbus!BB65</f>
        <v>577.0618919189983</v>
      </c>
      <c r="P65" s="77">
        <v>54.580000000000005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123.35</v>
      </c>
      <c r="U65" s="78">
        <f>SUMPRODUCT(LTA!F65:AJ65,LTA!F$102:AJ$102,LTA!F$104:AJ$104)</f>
        <v>75.25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80.61</v>
      </c>
      <c r="AB65" s="117">
        <f>-STOA!O65</f>
        <v>-55</v>
      </c>
      <c r="AC65">
        <f t="shared" si="0"/>
        <v>9.8348697298079291</v>
      </c>
      <c r="AD65">
        <f t="shared" si="1"/>
        <v>997.27566618919036</v>
      </c>
      <c r="AE65">
        <f>'IDT-1'!C65</f>
        <v>0</v>
      </c>
      <c r="AF65" s="26"/>
      <c r="AG65">
        <f t="shared" si="2"/>
        <v>997.27566618919036</v>
      </c>
      <c r="AI65" s="75">
        <f>PXIL!I65</f>
        <v>0</v>
      </c>
      <c r="AJ65" s="75">
        <f>PXIL!O65</f>
        <v>0</v>
      </c>
      <c r="AK65" s="75">
        <f>RTM_IEX!I65</f>
        <v>67.709999999999994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9.67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42.16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3.9100399999999991</v>
      </c>
      <c r="O66">
        <f>BYPL_ISGS_exbus!BB66</f>
        <v>577.0618919189983</v>
      </c>
      <c r="P66" s="77">
        <v>54.580000000000005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114.94999999999999</v>
      </c>
      <c r="U66" s="78">
        <f>SUMPRODUCT(LTA!F66:AJ66,LTA!F$102:AJ$102,LTA!F$104:AJ$104)</f>
        <v>75.25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77.459999999999994</v>
      </c>
      <c r="AB66" s="117">
        <f>-STOA!O66</f>
        <v>-55</v>
      </c>
      <c r="AC66">
        <f t="shared" si="0"/>
        <v>9.7331540146079298</v>
      </c>
      <c r="AD66">
        <f t="shared" si="1"/>
        <v>985.81877790439034</v>
      </c>
      <c r="AE66">
        <f>'IDT-1'!C66</f>
        <v>0</v>
      </c>
      <c r="AF66" s="26"/>
      <c r="AG66">
        <f t="shared" si="2"/>
        <v>985.81877790439034</v>
      </c>
      <c r="AI66" s="75">
        <f>PXIL!I66</f>
        <v>0</v>
      </c>
      <c r="AJ66" s="75">
        <f>PXIL!O66</f>
        <v>0</v>
      </c>
      <c r="AK66" s="75">
        <f>RTM_IEX!I66</f>
        <v>67.709999999999994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9.67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57.600000000000009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3.8316479999999991</v>
      </c>
      <c r="O67">
        <f>BYPL_ISGS_exbus!BB67</f>
        <v>580.27277094299825</v>
      </c>
      <c r="P67" s="77">
        <v>54.580000000000005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98.859999999999985</v>
      </c>
      <c r="U67" s="78">
        <f>SUMPRODUCT(LTA!F67:AJ67,LTA!F$102:AJ$102,LTA!F$104:AJ$104)</f>
        <v>75.25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74.16</v>
      </c>
      <c r="AB67" s="117">
        <f>-STOA!O67</f>
        <v>-55</v>
      </c>
      <c r="AC67">
        <f t="shared" si="0"/>
        <v>9.7259599004191273</v>
      </c>
      <c r="AD67">
        <f t="shared" si="1"/>
        <v>985.00845904257903</v>
      </c>
      <c r="AE67">
        <f>'IDT-1'!C67</f>
        <v>0</v>
      </c>
      <c r="AF67" s="26"/>
      <c r="AG67">
        <f t="shared" si="2"/>
        <v>985.00845904257903</v>
      </c>
      <c r="AI67" s="75">
        <f>PXIL!I67</f>
        <v>0</v>
      </c>
      <c r="AJ67" s="75">
        <f>PXIL!O67</f>
        <v>0</v>
      </c>
      <c r="AK67" s="75">
        <f>RTM_IEX!I67</f>
        <v>67.709999999999994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9.67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57.600000000000009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3.7857599999999989</v>
      </c>
      <c r="O68">
        <f>BYPL_ISGS_exbus!BB68</f>
        <v>580.27277094299825</v>
      </c>
      <c r="P68" s="77">
        <v>54.580000000000005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88.660000000000011</v>
      </c>
      <c r="U68" s="78">
        <f>SUMPRODUCT(LTA!F68:AJ68,LTA!F$102:AJ$102,LTA!F$104:AJ$104)</f>
        <v>75.25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1.26</v>
      </c>
      <c r="Z68" s="75">
        <f>IEX!O68</f>
        <v>0</v>
      </c>
      <c r="AA68" s="117">
        <f>STOA!I68</f>
        <v>70.819999999999993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9.6057000860191284</v>
      </c>
      <c r="AD68">
        <f t="shared" ref="AD68:AD98" si="4">SUM(B68:AB68,AI68:AR68)-AC68</f>
        <v>971.46283085697917</v>
      </c>
      <c r="AE68">
        <f>'IDT-1'!C68</f>
        <v>0</v>
      </c>
      <c r="AF68" s="26"/>
      <c r="AG68">
        <f t="shared" ref="AG68:AG98" si="5">SUM(AD68:AF68)</f>
        <v>971.46283085697917</v>
      </c>
      <c r="AI68" s="75">
        <f>PXIL!I68</f>
        <v>0</v>
      </c>
      <c r="AJ68" s="75">
        <f>PXIL!O68</f>
        <v>0</v>
      </c>
      <c r="AK68" s="75">
        <f>RTM_IEX!I68</f>
        <v>67.709999999999994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8.33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57.600000000000009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3.9645319999999993</v>
      </c>
      <c r="O69">
        <f>BYPL_ISGS_exbus!BB69</f>
        <v>581.62900292699828</v>
      </c>
      <c r="P69" s="77">
        <v>54.580000000000005</v>
      </c>
      <c r="Q69" s="77">
        <v>0</v>
      </c>
      <c r="R69" s="80">
        <v>26.3</v>
      </c>
      <c r="S69" s="80">
        <v>0</v>
      </c>
      <c r="T69" s="78">
        <f>SUMPRODUCT(LTA!F69:AJ69,LTA!F$101:AJ$101,LTA!F$104:AJ$104)</f>
        <v>77.02</v>
      </c>
      <c r="U69" s="78">
        <f>SUMPRODUCT(LTA!F69:AJ69,LTA!F$102:AJ$102,LTA!F$104:AJ$104)</f>
        <v>75.25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3.39</v>
      </c>
      <c r="Z69" s="75">
        <f>IEX!O69</f>
        <v>0</v>
      </c>
      <c r="AA69" s="117">
        <f>STOA!I69</f>
        <v>67.64</v>
      </c>
      <c r="AB69" s="117">
        <f>-STOA!O69</f>
        <v>-55</v>
      </c>
      <c r="AC69">
        <f t="shared" si="3"/>
        <v>10.169824121078328</v>
      </c>
      <c r="AD69">
        <f t="shared" si="4"/>
        <v>1035.0037108059198</v>
      </c>
      <c r="AE69">
        <f>'IDT-1'!C69</f>
        <v>0</v>
      </c>
      <c r="AF69" s="26"/>
      <c r="AG69">
        <f t="shared" si="5"/>
        <v>1035.0037108059198</v>
      </c>
      <c r="AI69" s="75">
        <f>PXIL!I69</f>
        <v>0</v>
      </c>
      <c r="AJ69" s="75">
        <f>PXIL!O69</f>
        <v>0</v>
      </c>
      <c r="AK69" s="75">
        <f>RTM_IEX!I69</f>
        <v>145.09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6.21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57.600000000000009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3.6117679999999992</v>
      </c>
      <c r="O70">
        <f>BYPL_ISGS_exbus!BB70</f>
        <v>585.06454495099842</v>
      </c>
      <c r="P70" s="77">
        <v>54.580000000000005</v>
      </c>
      <c r="Q70" s="77">
        <v>0</v>
      </c>
      <c r="R70" s="80">
        <v>26.3</v>
      </c>
      <c r="S70" s="80">
        <v>0</v>
      </c>
      <c r="T70" s="78">
        <f>SUMPRODUCT(LTA!F70:AJ70,LTA!F$101:AJ$101,LTA!F$104:AJ$104)</f>
        <v>64.84</v>
      </c>
      <c r="U70" s="78">
        <f>SUMPRODUCT(LTA!F70:AJ70,LTA!F$102:AJ$102,LTA!F$104:AJ$104)</f>
        <v>75.25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3.48</v>
      </c>
      <c r="Z70" s="75">
        <f>IEX!O70</f>
        <v>0</v>
      </c>
      <c r="AA70" s="117">
        <f>STOA!I70</f>
        <v>64.72999999999999</v>
      </c>
      <c r="AB70" s="117">
        <f>-STOA!O70</f>
        <v>-55</v>
      </c>
      <c r="AC70">
        <f t="shared" si="3"/>
        <v>10.063984567689531</v>
      </c>
      <c r="AD70">
        <f t="shared" si="4"/>
        <v>1023.0823283833089</v>
      </c>
      <c r="AE70">
        <f>'IDT-1'!C70</f>
        <v>0</v>
      </c>
      <c r="AF70" s="26"/>
      <c r="AG70">
        <f t="shared" si="5"/>
        <v>1023.0823283833089</v>
      </c>
      <c r="AI70" s="75">
        <f>PXIL!I70</f>
        <v>0</v>
      </c>
      <c r="AJ70" s="75">
        <f>PXIL!O70</f>
        <v>0</v>
      </c>
      <c r="AK70" s="75">
        <f>RTM_IEX!I70</f>
        <v>145.09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6.1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3.8268679999999997</v>
      </c>
      <c r="O71">
        <f>BYPL_ISGS_exbus!BB71</f>
        <v>602.58791478899832</v>
      </c>
      <c r="P71" s="77">
        <v>54.580000000000005</v>
      </c>
      <c r="Q71" s="77">
        <v>0</v>
      </c>
      <c r="R71" s="80">
        <v>21.95</v>
      </c>
      <c r="S71" s="80">
        <v>0</v>
      </c>
      <c r="T71" s="78">
        <f>SUMPRODUCT(LTA!F71:AJ71,LTA!F$101:AJ$101,LTA!F$104:AJ$104)</f>
        <v>56.18</v>
      </c>
      <c r="U71" s="78">
        <f>SUMPRODUCT(LTA!F71:AJ71,LTA!F$102:AJ$102,LTA!F$104:AJ$104)</f>
        <v>75.25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62.16</v>
      </c>
      <c r="AB71" s="117">
        <f>-STOA!O71</f>
        <v>-55</v>
      </c>
      <c r="AC71">
        <f t="shared" si="3"/>
        <v>10.168955102263929</v>
      </c>
      <c r="AD71">
        <f t="shared" si="4"/>
        <v>1034.9058276867345</v>
      </c>
      <c r="AE71">
        <f>'IDT-1'!C71</f>
        <v>0</v>
      </c>
      <c r="AF71" s="26"/>
      <c r="AG71">
        <f t="shared" si="5"/>
        <v>1034.9058276867345</v>
      </c>
      <c r="AI71" s="75">
        <f>PXIL!I71</f>
        <v>0</v>
      </c>
      <c r="AJ71" s="75">
        <f>PXIL!O71</f>
        <v>0</v>
      </c>
      <c r="AK71" s="75">
        <f>RTM_IEX!I71</f>
        <v>154.77000000000001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9.67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3.8870959999999992</v>
      </c>
      <c r="O72">
        <f>BYPL_ISGS_exbus!BB72</f>
        <v>608.32172450499831</v>
      </c>
      <c r="P72" s="77">
        <v>54.580000000000005</v>
      </c>
      <c r="Q72" s="77">
        <v>0</v>
      </c>
      <c r="R72" s="80">
        <v>16.95</v>
      </c>
      <c r="S72" s="80">
        <v>0</v>
      </c>
      <c r="T72" s="78">
        <f>SUMPRODUCT(LTA!F72:AJ72,LTA!F$101:AJ$101,LTA!F$104:AJ$104)</f>
        <v>44.26</v>
      </c>
      <c r="U72" s="78">
        <f>SUMPRODUCT(LTA!F72:AJ72,LTA!F$102:AJ$102,LTA!F$104:AJ$104)</f>
        <v>75.25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60.199999999999996</v>
      </c>
      <c r="AB72" s="117">
        <f>-STOA!O72</f>
        <v>-55</v>
      </c>
      <c r="AC72">
        <f t="shared" si="3"/>
        <v>10.13889463416473</v>
      </c>
      <c r="AD72">
        <f t="shared" si="4"/>
        <v>1031.5199258708337</v>
      </c>
      <c r="AE72">
        <f>'IDT-1'!C72</f>
        <v>0</v>
      </c>
      <c r="AF72" s="26"/>
      <c r="AG72">
        <f t="shared" si="5"/>
        <v>1031.5199258708337</v>
      </c>
      <c r="AI72" s="75">
        <f>PXIL!I72</f>
        <v>0</v>
      </c>
      <c r="AJ72" s="75">
        <f>PXIL!O72</f>
        <v>0</v>
      </c>
      <c r="AK72" s="75">
        <f>RTM_IEX!I72</f>
        <v>164.44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9.67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4.0515279999999994</v>
      </c>
      <c r="O73">
        <f>BYPL_ISGS_exbus!BB73</f>
        <v>598.60474848478975</v>
      </c>
      <c r="P73" s="77">
        <v>54.580000000000005</v>
      </c>
      <c r="Q73" s="77">
        <v>0</v>
      </c>
      <c r="R73" s="80">
        <v>12.64</v>
      </c>
      <c r="S73" s="80">
        <v>0</v>
      </c>
      <c r="T73" s="78">
        <f>SUMPRODUCT(LTA!F73:AJ73,LTA!F$101:AJ$101,LTA!F$104:AJ$104)</f>
        <v>33.72</v>
      </c>
      <c r="U73" s="78">
        <f>SUMPRODUCT(LTA!F73:AJ73,LTA!F$102:AJ$102,LTA!F$104:AJ$104)</f>
        <v>75.25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58.98</v>
      </c>
      <c r="AB73" s="117">
        <f>-STOA!O73</f>
        <v>-55</v>
      </c>
      <c r="AC73">
        <f t="shared" si="3"/>
        <v>10.083696246786893</v>
      </c>
      <c r="AD73">
        <f t="shared" si="4"/>
        <v>1025.302580238003</v>
      </c>
      <c r="AE73">
        <f>'IDT-1'!C73</f>
        <v>0</v>
      </c>
      <c r="AF73" s="26"/>
      <c r="AG73">
        <f t="shared" si="5"/>
        <v>1025.302580238003</v>
      </c>
      <c r="AI73" s="75">
        <f>PXIL!I73</f>
        <v>0</v>
      </c>
      <c r="AJ73" s="75">
        <f>PXIL!O73</f>
        <v>0</v>
      </c>
      <c r="AK73" s="75">
        <f>RTM_IEX!I73</f>
        <v>183.79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9.67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4.0151999999999992</v>
      </c>
      <c r="O74">
        <f>BYPL_ISGS_exbus!BB74</f>
        <v>598.38478400691668</v>
      </c>
      <c r="P74" s="77">
        <v>54.580000000000005</v>
      </c>
      <c r="Q74" s="77">
        <v>0</v>
      </c>
      <c r="R74" s="80">
        <v>7.54</v>
      </c>
      <c r="S74" s="80">
        <v>0</v>
      </c>
      <c r="T74" s="78">
        <f>SUMPRODUCT(LTA!F74:AJ74,LTA!F$101:AJ$101,LTA!F$104:AJ$104)</f>
        <v>27.52</v>
      </c>
      <c r="U74" s="78">
        <f>SUMPRODUCT(LTA!F74:AJ74,LTA!F$102:AJ$102,LTA!F$104:AJ$104)</f>
        <v>75.25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0.77</v>
      </c>
      <c r="Z74" s="75">
        <f>IEX!O74</f>
        <v>0</v>
      </c>
      <c r="AA74" s="117">
        <f>STOA!I74</f>
        <v>58.07</v>
      </c>
      <c r="AB74" s="117">
        <f>-STOA!O74</f>
        <v>-55</v>
      </c>
      <c r="AC74">
        <f t="shared" si="3"/>
        <v>10.35635287298161</v>
      </c>
      <c r="AD74">
        <f t="shared" si="4"/>
        <v>1056.013631133935</v>
      </c>
      <c r="AE74">
        <f>'IDT-1'!C74</f>
        <v>0</v>
      </c>
      <c r="AF74" s="26"/>
      <c r="AG74">
        <f t="shared" si="5"/>
        <v>1056.013631133935</v>
      </c>
      <c r="AI74" s="75">
        <f>PXIL!I74</f>
        <v>0</v>
      </c>
      <c r="AJ74" s="75">
        <f>PXIL!O74</f>
        <v>0</v>
      </c>
      <c r="AK74" s="75">
        <f>RTM_IEX!I74</f>
        <v>227.31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8.83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7.0146137787056366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4.0018159999999989</v>
      </c>
      <c r="O75">
        <f>BYPL_ISGS_exbus!BB75</f>
        <v>606.53676136009142</v>
      </c>
      <c r="P75" s="77">
        <v>54.580000000000005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21.77</v>
      </c>
      <c r="U75" s="78">
        <f>SUMPRODUCT(LTA!F75:AJ75,LTA!F$102:AJ$102,LTA!F$104:AJ$104)</f>
        <v>77.959999999999994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84.54</v>
      </c>
      <c r="Z75" s="75">
        <f>IEX!O75</f>
        <v>0</v>
      </c>
      <c r="AA75" s="117">
        <f>STOA!I75</f>
        <v>57.089999999999996</v>
      </c>
      <c r="AB75" s="117">
        <f>-STOA!O75</f>
        <v>-55</v>
      </c>
      <c r="AC75">
        <f t="shared" si="3"/>
        <v>10.175453095742157</v>
      </c>
      <c r="AD75">
        <f t="shared" si="4"/>
        <v>1035.6377380430549</v>
      </c>
      <c r="AE75">
        <f>'IDT-1'!C75</f>
        <v>0</v>
      </c>
      <c r="AF75" s="26"/>
      <c r="AG75">
        <f t="shared" si="5"/>
        <v>1035.6377380430549</v>
      </c>
      <c r="AI75" s="75">
        <f>PXIL!I75</f>
        <v>0</v>
      </c>
      <c r="AJ75" s="75">
        <f>PXIL!O75</f>
        <v>0</v>
      </c>
      <c r="AK75" s="75">
        <f>RTM_IEX!I75</f>
        <v>43.53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84.69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7.0146137787056366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55.13226192918394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3.9368079999999996</v>
      </c>
      <c r="O76">
        <f>BYPL_ISGS_exbus!BB76</f>
        <v>610.5586155393612</v>
      </c>
      <c r="P76" s="77">
        <v>54.580000000000005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16.96</v>
      </c>
      <c r="U76" s="78">
        <f>SUMPRODUCT(LTA!F76:AJ76,LTA!F$102:AJ$102,LTA!F$104:AJ$104)</f>
        <v>79.84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103.8</v>
      </c>
      <c r="Z76" s="75">
        <f>IEX!O76</f>
        <v>0</v>
      </c>
      <c r="AA76" s="117">
        <f>STOA!I76</f>
        <v>56.11</v>
      </c>
      <c r="AB76" s="117">
        <f>-STOA!O76</f>
        <v>-55</v>
      </c>
      <c r="AC76">
        <f t="shared" si="3"/>
        <v>10.596965247096552</v>
      </c>
      <c r="AD76">
        <f t="shared" si="4"/>
        <v>1083.1153340001545</v>
      </c>
      <c r="AE76">
        <f>'IDT-1'!C76</f>
        <v>0</v>
      </c>
      <c r="AF76" s="26"/>
      <c r="AG76">
        <f t="shared" si="5"/>
        <v>1083.1153340001545</v>
      </c>
      <c r="AI76" s="75">
        <f>PXIL!I76</f>
        <v>0</v>
      </c>
      <c r="AJ76" s="75">
        <f>PXIL!O76</f>
        <v>0</v>
      </c>
      <c r="AK76" s="75">
        <f>RTM_IEX!I76</f>
        <v>79.319999999999993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79.959999999999994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7.0146137787056366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55.13226192918394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4.1299199999999994</v>
      </c>
      <c r="O77">
        <f>BYPL_ISGS_exbus!BB77</f>
        <v>634.8637799492659</v>
      </c>
      <c r="P77" s="77">
        <v>54.580000000000005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18.399999999999999</v>
      </c>
      <c r="U77" s="78">
        <f>SUMPRODUCT(LTA!F77:AJ77,LTA!F$102:AJ$102,LTA!F$104:AJ$104)</f>
        <v>80.790000000000006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100.8</v>
      </c>
      <c r="Z77" s="75">
        <f>IEX!O77</f>
        <v>0</v>
      </c>
      <c r="AA77" s="117">
        <f>STOA!I77</f>
        <v>55.51</v>
      </c>
      <c r="AB77" s="117">
        <f>-STOA!O77</f>
        <v>-55</v>
      </c>
      <c r="AC77">
        <f t="shared" si="3"/>
        <v>10.537990079503713</v>
      </c>
      <c r="AD77">
        <f t="shared" si="4"/>
        <v>1076.4725855776517</v>
      </c>
      <c r="AE77">
        <f>'IDT-1'!C77</f>
        <v>0</v>
      </c>
      <c r="AF77" s="26"/>
      <c r="AG77">
        <f t="shared" si="5"/>
        <v>1076.4725855776517</v>
      </c>
      <c r="AI77" s="75">
        <f>PXIL!I77</f>
        <v>0</v>
      </c>
      <c r="AJ77" s="75">
        <f>PXIL!O77</f>
        <v>0</v>
      </c>
      <c r="AK77" s="75">
        <f>RTM_IEX!I77</f>
        <v>53.2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76.09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6.9853862212943634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54.220308592321757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4.2312559999999992</v>
      </c>
      <c r="O78">
        <f>BYPL_ISGS_exbus!BB78</f>
        <v>644.3237463052659</v>
      </c>
      <c r="P78" s="77">
        <v>54.580000000000005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18.53</v>
      </c>
      <c r="U78" s="78">
        <f>SUMPRODUCT(LTA!F78:AJ78,LTA!F$102:AJ$102,LTA!F$104:AJ$104)</f>
        <v>81.89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69.75</v>
      </c>
      <c r="Z78" s="75">
        <f>IEX!O78</f>
        <v>0</v>
      </c>
      <c r="AA78" s="117">
        <f>STOA!I78</f>
        <v>55.37</v>
      </c>
      <c r="AB78" s="117">
        <f>-STOA!O78</f>
        <v>-55</v>
      </c>
      <c r="AC78">
        <f t="shared" si="3"/>
        <v>10.471375148366906</v>
      </c>
      <c r="AD78">
        <f t="shared" si="4"/>
        <v>1068.9693219705152</v>
      </c>
      <c r="AE78">
        <f>'IDT-1'!C78</f>
        <v>0</v>
      </c>
      <c r="AF78" s="26"/>
      <c r="AG78">
        <f t="shared" si="5"/>
        <v>1068.9693219705152</v>
      </c>
      <c r="AI78" s="75">
        <f>PXIL!I78</f>
        <v>0</v>
      </c>
      <c r="AJ78" s="75">
        <f>PXIL!O78</f>
        <v>0</v>
      </c>
      <c r="AK78" s="75">
        <f>RTM_IEX!I78</f>
        <v>67.709999999999994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75.349999999999994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7.2546770923834352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55.677737964655691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4.1394799999999989</v>
      </c>
      <c r="O79">
        <f>BYPL_ISGS_exbus!BB79</f>
        <v>652.60180287368246</v>
      </c>
      <c r="P79" s="77">
        <v>54.580000000000005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18.96</v>
      </c>
      <c r="U79" s="78">
        <f>SUMPRODUCT(LTA!F79:AJ79,LTA!F$102:AJ$102,LTA!F$104:AJ$104)</f>
        <v>82.13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46.28</v>
      </c>
      <c r="Z79" s="75">
        <f>IEX!O79</f>
        <v>0</v>
      </c>
      <c r="AA79" s="117">
        <f>STOA!I79</f>
        <v>55.37</v>
      </c>
      <c r="AB79" s="117">
        <f>-STOA!O79</f>
        <v>-55</v>
      </c>
      <c r="AC79">
        <f t="shared" si="3"/>
        <v>10.402057555511094</v>
      </c>
      <c r="AD79">
        <f t="shared" si="4"/>
        <v>1061.1616403752105</v>
      </c>
      <c r="AE79">
        <f>'IDT-1'!C79</f>
        <v>0</v>
      </c>
      <c r="AF79" s="26"/>
      <c r="AG79">
        <f t="shared" si="5"/>
        <v>1061.1616403752105</v>
      </c>
      <c r="AI79" s="75">
        <f>PXIL!I79</f>
        <v>0</v>
      </c>
      <c r="AJ79" s="75">
        <f>PXIL!O79</f>
        <v>0</v>
      </c>
      <c r="AK79" s="75">
        <f>RTM_IEX!I79</f>
        <v>58.04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90.03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7.2546770923834352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55.677737964655691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4.0792519999999994</v>
      </c>
      <c r="O80">
        <f>BYPL_ISGS_exbus!BB80</f>
        <v>652.60180287368246</v>
      </c>
      <c r="P80" s="77">
        <v>54.580000000000005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18.79</v>
      </c>
      <c r="U80" s="78">
        <f>SUMPRODUCT(LTA!F80:AJ80,LTA!F$102:AJ$102,LTA!F$104:AJ$104)</f>
        <v>82.34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49.01</v>
      </c>
      <c r="Z80" s="75">
        <f>IEX!O80</f>
        <v>0</v>
      </c>
      <c r="AA80" s="117">
        <f>STOA!I80</f>
        <v>55.37</v>
      </c>
      <c r="AB80" s="117">
        <f>-STOA!O80</f>
        <v>-55</v>
      </c>
      <c r="AC80">
        <f t="shared" si="3"/>
        <v>10.049615549111094</v>
      </c>
      <c r="AD80">
        <f t="shared" si="4"/>
        <v>1021.4638543816105</v>
      </c>
      <c r="AE80">
        <f>'IDT-1'!C80</f>
        <v>0</v>
      </c>
      <c r="AF80" s="26"/>
      <c r="AG80">
        <f t="shared" si="5"/>
        <v>1021.4638543816105</v>
      </c>
      <c r="AI80" s="75">
        <f>PXIL!I80</f>
        <v>0</v>
      </c>
      <c r="AJ80" s="75">
        <f>PXIL!O80</f>
        <v>0</v>
      </c>
      <c r="AK80" s="75">
        <f>RTM_IEX!I80</f>
        <v>29.02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76.290000000000006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7.2546770923834352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55.677737964655691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4.1662479999999986</v>
      </c>
      <c r="O81">
        <f>BYPL_ISGS_exbus!BB81</f>
        <v>652.60180287368246</v>
      </c>
      <c r="P81" s="77">
        <v>54.580000000000005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29.19</v>
      </c>
      <c r="U81" s="78">
        <f>SUMPRODUCT(LTA!F81:AJ81,LTA!F$102:AJ$102,LTA!F$104:AJ$104)</f>
        <v>82.75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37.74</v>
      </c>
      <c r="Z81" s="75">
        <f>IEX!O81</f>
        <v>0</v>
      </c>
      <c r="AA81" s="117">
        <f>STOA!I81</f>
        <v>55.37</v>
      </c>
      <c r="AB81" s="117">
        <f>-STOA!O81</f>
        <v>-55</v>
      </c>
      <c r="AC81">
        <f t="shared" si="3"/>
        <v>10.149645113911093</v>
      </c>
      <c r="AD81">
        <f t="shared" si="4"/>
        <v>1032.7308208168106</v>
      </c>
      <c r="AE81">
        <f>'IDT-1'!C81</f>
        <v>0</v>
      </c>
      <c r="AF81" s="26"/>
      <c r="AG81">
        <f t="shared" si="5"/>
        <v>1032.7308208168106</v>
      </c>
      <c r="AI81" s="75">
        <f>PXIL!I81</f>
        <v>0</v>
      </c>
      <c r="AJ81" s="75">
        <f>PXIL!O81</f>
        <v>0</v>
      </c>
      <c r="AK81" s="75">
        <f>RTM_IEX!I81</f>
        <v>29.02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88.03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7.2546770923834352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55.677737964655691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3.9970359999999996</v>
      </c>
      <c r="O82">
        <f>BYPL_ISGS_exbus!BB82</f>
        <v>652.60180287368246</v>
      </c>
      <c r="P82" s="77">
        <v>54.580000000000005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28.42</v>
      </c>
      <c r="U82" s="78">
        <f>SUMPRODUCT(LTA!F82:AJ82,LTA!F$102:AJ$102,LTA!F$104:AJ$104)</f>
        <v>82.65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18.579999999999998</v>
      </c>
      <c r="Z82" s="75">
        <f>IEX!O82</f>
        <v>0</v>
      </c>
      <c r="AA82" s="117">
        <f>STOA!I82</f>
        <v>55.37</v>
      </c>
      <c r="AB82" s="117">
        <f>-STOA!O82</f>
        <v>-55</v>
      </c>
      <c r="AC82">
        <f t="shared" si="3"/>
        <v>9.7737160483110941</v>
      </c>
      <c r="AD82">
        <f t="shared" si="4"/>
        <v>990.38753788241047</v>
      </c>
      <c r="AE82">
        <f>'IDT-1'!C82</f>
        <v>0</v>
      </c>
      <c r="AF82" s="26"/>
      <c r="AG82">
        <f t="shared" si="5"/>
        <v>990.38753788241047</v>
      </c>
      <c r="AI82" s="75">
        <f>PXIL!I82</f>
        <v>0</v>
      </c>
      <c r="AJ82" s="75">
        <f>PXIL!O82</f>
        <v>0</v>
      </c>
      <c r="AK82" s="75">
        <f>RTM_IEX!I82</f>
        <v>1.93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92.6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7.0146137787056366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53.950000000000017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3.882315999999999</v>
      </c>
      <c r="O83">
        <f>BYPL_ISGS_exbus!BB83</f>
        <v>650.01401915126587</v>
      </c>
      <c r="P83" s="77">
        <v>54.580000000000005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27.49</v>
      </c>
      <c r="U83" s="78">
        <f>SUMPRODUCT(LTA!F83:AJ83,LTA!F$102:AJ$102,LTA!F$104:AJ$104)</f>
        <v>82.67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55.38</v>
      </c>
      <c r="AB83" s="117">
        <f>-STOA!O83</f>
        <v>-55</v>
      </c>
      <c r="AC83">
        <f t="shared" si="3"/>
        <v>9.7507453643044926</v>
      </c>
      <c r="AD83">
        <f t="shared" si="4"/>
        <v>987.80020356566706</v>
      </c>
      <c r="AE83">
        <f>'IDT-1'!C83</f>
        <v>0</v>
      </c>
      <c r="AF83" s="26"/>
      <c r="AG83">
        <f t="shared" si="5"/>
        <v>987.80020356566706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116.07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7.2546770923834352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53.950000000000017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3.9052599999999988</v>
      </c>
      <c r="O84">
        <f>BYPL_ISGS_exbus!BB84</f>
        <v>643.52309282326587</v>
      </c>
      <c r="P84" s="77">
        <v>54.580000000000005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25.49</v>
      </c>
      <c r="U84" s="78">
        <f>SUMPRODUCT(LTA!F84:AJ84,LTA!F$102:AJ$102,LTA!F$104:AJ$104)</f>
        <v>75.25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55.38</v>
      </c>
      <c r="AB84" s="117">
        <f>-STOA!O84</f>
        <v>-55</v>
      </c>
      <c r="AC84">
        <f t="shared" si="3"/>
        <v>9.5279476769784583</v>
      </c>
      <c r="AD84">
        <f t="shared" si="4"/>
        <v>962.70508223867091</v>
      </c>
      <c r="AE84">
        <f>'IDT-1'!C84</f>
        <v>0</v>
      </c>
      <c r="AF84" s="26"/>
      <c r="AG84">
        <f t="shared" si="5"/>
        <v>962.70508223867091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106.4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7.2546770923834352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55.001058608411128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4.2169159999999986</v>
      </c>
      <c r="O85">
        <f>BYPL_ISGS_exbus!BB85</f>
        <v>636.45032603463426</v>
      </c>
      <c r="P85" s="77">
        <v>54.580000000000005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25.73</v>
      </c>
      <c r="U85" s="78">
        <f>SUMPRODUCT(LTA!F85:AJ85,LTA!F$102:AJ$102,LTA!F$104:AJ$104)</f>
        <v>75.25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55.38</v>
      </c>
      <c r="AB85" s="117">
        <f>-STOA!O85</f>
        <v>-55</v>
      </c>
      <c r="AC85">
        <f t="shared" si="3"/>
        <v>9.4372192177925172</v>
      </c>
      <c r="AD85">
        <f t="shared" si="4"/>
        <v>952.48575851763644</v>
      </c>
      <c r="AE85">
        <f>'IDT-1'!C85</f>
        <v>0</v>
      </c>
      <c r="AF85" s="26"/>
      <c r="AG85">
        <f t="shared" si="5"/>
        <v>952.48575851763644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101.56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7.2546770923834352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55.001058608411128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4.1433039999999988</v>
      </c>
      <c r="O86">
        <f>BYPL_ISGS_exbus!BB86</f>
        <v>635.09399852629122</v>
      </c>
      <c r="P86" s="77">
        <v>54.580000000000005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34.14</v>
      </c>
      <c r="U86" s="78">
        <f>SUMPRODUCT(LTA!F86:AJ86,LTA!F$102:AJ$102,LTA!F$104:AJ$104)</f>
        <v>75.25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55.38</v>
      </c>
      <c r="AB86" s="117">
        <f>-STOA!O86</f>
        <v>-55</v>
      </c>
      <c r="AC86">
        <f t="shared" si="3"/>
        <v>9.4135477501190987</v>
      </c>
      <c r="AD86">
        <f t="shared" si="4"/>
        <v>949.81949047696673</v>
      </c>
      <c r="AE86">
        <f>'IDT-1'!C86</f>
        <v>0</v>
      </c>
      <c r="AF86" s="26"/>
      <c r="AG86">
        <f t="shared" si="5"/>
        <v>949.81949047696673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91.89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7.2546770923834352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55.001058608411128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4.2542</v>
      </c>
      <c r="O87">
        <f>BYPL_ISGS_exbus!BB87</f>
        <v>629.84031080725504</v>
      </c>
      <c r="P87" s="77">
        <v>54.580000000000005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33.78</v>
      </c>
      <c r="U87" s="78">
        <f>SUMPRODUCT(LTA!F87:AJ87,LTA!F$102:AJ$102,LTA!F$104:AJ$104)</f>
        <v>75.25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84.4</v>
      </c>
      <c r="AB87" s="117">
        <f>-STOA!O87</f>
        <v>-55</v>
      </c>
      <c r="AC87">
        <f t="shared" si="3"/>
        <v>9.1097471829915797</v>
      </c>
      <c r="AD87">
        <f t="shared" si="4"/>
        <v>915.60049932505797</v>
      </c>
      <c r="AE87">
        <f>'IDT-1'!C87</f>
        <v>0</v>
      </c>
      <c r="AF87" s="26"/>
      <c r="AG87">
        <f t="shared" si="5"/>
        <v>915.60049932505797</v>
      </c>
      <c r="AI87" s="75">
        <f>PXIL!I87</f>
        <v>0</v>
      </c>
      <c r="AJ87" s="75">
        <f>PXIL!O87</f>
        <v>0</v>
      </c>
      <c r="AK87" s="75">
        <f>RTM_IEX!I87</f>
        <v>24.18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9.67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7.2546770923834352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55.001058608411128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4.1805879999999993</v>
      </c>
      <c r="O88">
        <f>BYPL_ISGS_exbus!BB88</f>
        <v>628.22964464408847</v>
      </c>
      <c r="P88" s="77">
        <v>54.580000000000005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33.31</v>
      </c>
      <c r="U88" s="78">
        <f>SUMPRODUCT(LTA!F88:AJ88,LTA!F$102:AJ$102,LTA!F$104:AJ$104)</f>
        <v>75.25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84.4</v>
      </c>
      <c r="AB88" s="117">
        <f>-STOA!O88</f>
        <v>-55</v>
      </c>
      <c r="AC88">
        <f t="shared" si="3"/>
        <v>8.9631895351557134</v>
      </c>
      <c r="AD88">
        <f t="shared" si="4"/>
        <v>899.09277880972729</v>
      </c>
      <c r="AE88">
        <f>'IDT-1'!C88</f>
        <v>0</v>
      </c>
      <c r="AF88" s="26"/>
      <c r="AG88">
        <f t="shared" si="5"/>
        <v>899.09277880972729</v>
      </c>
      <c r="AI88" s="75">
        <f>PXIL!I88</f>
        <v>0</v>
      </c>
      <c r="AJ88" s="75">
        <f>PXIL!O88</f>
        <v>0</v>
      </c>
      <c r="AK88" s="75">
        <f>RTM_IEX!I88</f>
        <v>4.84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14.51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7.2546770923834352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55.001058608411128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4.2121359999999983</v>
      </c>
      <c r="O89">
        <f>BYPL_ISGS_exbus!BB89</f>
        <v>628.22958299432935</v>
      </c>
      <c r="P89" s="77">
        <v>54.580000000000005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32.549999999999997</v>
      </c>
      <c r="U89" s="78">
        <f>SUMPRODUCT(LTA!F89:AJ89,LTA!F$102:AJ$102,LTA!F$104:AJ$104)</f>
        <v>75.25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84.4</v>
      </c>
      <c r="AB89" s="117">
        <f>-STOA!O89</f>
        <v>-55</v>
      </c>
      <c r="AC89">
        <f t="shared" si="3"/>
        <v>9.223122440703694</v>
      </c>
      <c r="AD89">
        <f t="shared" si="4"/>
        <v>868.10433225442023</v>
      </c>
      <c r="AE89">
        <f>'IDT-1'!C89</f>
        <v>0</v>
      </c>
      <c r="AF89" s="26"/>
      <c r="AG89">
        <f t="shared" si="5"/>
        <v>868.10433225442023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19.350000000000001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7.2546770923834352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55.001058608411128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4.1576439999999995</v>
      </c>
      <c r="O90">
        <f>BYPL_ISGS_exbus!BB90</f>
        <v>623.90056202152243</v>
      </c>
      <c r="P90" s="77">
        <v>54.580000000000005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32.24</v>
      </c>
      <c r="U90" s="78">
        <f>SUMPRODUCT(LTA!F90:AJ90,LTA!F$102:AJ$102,LTA!F$104:AJ$104)</f>
        <v>75.25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84.4</v>
      </c>
      <c r="AB90" s="117">
        <f>-STOA!O90</f>
        <v>-55</v>
      </c>
      <c r="AC90">
        <f t="shared" si="3"/>
        <v>9.0005717008771331</v>
      </c>
      <c r="AD90">
        <f t="shared" si="4"/>
        <v>903.30337002143983</v>
      </c>
      <c r="AE90">
        <f>'IDT-1'!C90</f>
        <v>0</v>
      </c>
      <c r="AF90" s="26"/>
      <c r="AG90">
        <f t="shared" si="5"/>
        <v>903.30337002143983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29.02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7.2546770923834352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55.001058608411128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3.8593719999999991</v>
      </c>
      <c r="O91">
        <f>BYPL_ISGS_exbus!BB91</f>
        <v>585.94295107617143</v>
      </c>
      <c r="P91" s="77">
        <v>54.580000000000005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30.89</v>
      </c>
      <c r="U91" s="78">
        <f>SUMPRODUCT(LTA!F91:AJ91,LTA!F$102:AJ$102,LTA!F$104:AJ$104)</f>
        <v>75.25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115.83999999999999</v>
      </c>
      <c r="AB91" s="117">
        <f>-STOA!O91</f>
        <v>-55</v>
      </c>
      <c r="AC91">
        <f t="shared" si="3"/>
        <v>8.8436159309580447</v>
      </c>
      <c r="AD91">
        <f t="shared" si="4"/>
        <v>885.62444284600792</v>
      </c>
      <c r="AE91">
        <f>'IDT-1'!C91</f>
        <v>0</v>
      </c>
      <c r="AF91" s="26"/>
      <c r="AG91">
        <f t="shared" si="5"/>
        <v>885.62444284600792</v>
      </c>
      <c r="AI91" s="75">
        <f>PXIL!I91</f>
        <v>0</v>
      </c>
      <c r="AJ91" s="75">
        <f>PXIL!O91</f>
        <v>0</v>
      </c>
      <c r="AK91" s="75">
        <f>RTM_IEX!I91</f>
        <v>19.350000000000001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7.2546770923834352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55.001058608411128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4.285747999999999</v>
      </c>
      <c r="O92">
        <f>BYPL_ISGS_exbus!BB92</f>
        <v>579.45081252290038</v>
      </c>
      <c r="P92" s="77">
        <v>54.580000000000005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28.83</v>
      </c>
      <c r="U92" s="78">
        <f>SUMPRODUCT(LTA!F92:AJ92,LTA!F$102:AJ$102,LTA!F$104:AJ$104)</f>
        <v>75.25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115.83999999999999</v>
      </c>
      <c r="AB92" s="117">
        <f>-STOA!O92</f>
        <v>-55</v>
      </c>
      <c r="AC92">
        <f t="shared" si="3"/>
        <v>8.8572052204892593</v>
      </c>
      <c r="AD92">
        <f t="shared" si="4"/>
        <v>887.15509100320571</v>
      </c>
      <c r="AE92">
        <f>'IDT-1'!C92</f>
        <v>0</v>
      </c>
      <c r="AF92" s="26"/>
      <c r="AG92">
        <f t="shared" si="5"/>
        <v>887.15509100320571</v>
      </c>
      <c r="AI92" s="75">
        <f>PXIL!I92</f>
        <v>0</v>
      </c>
      <c r="AJ92" s="75">
        <f>PXIL!O92</f>
        <v>0</v>
      </c>
      <c r="AK92" s="75">
        <f>RTM_IEX!I92</f>
        <v>19.350000000000001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9.67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7.2546770923834352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55.001078758174131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4.1480839999999999</v>
      </c>
      <c r="O93">
        <f>BYPL_ISGS_exbus!BB93</f>
        <v>576.07488920426567</v>
      </c>
      <c r="P93" s="77">
        <v>54.580000000000005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26.8</v>
      </c>
      <c r="U93" s="78">
        <f>SUMPRODUCT(LTA!F93:AJ93,LTA!F$102:AJ$102,LTA!F$104:AJ$104)</f>
        <v>75.25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115.83999999999999</v>
      </c>
      <c r="AB93" s="117">
        <f>-STOA!O93</f>
        <v>-55</v>
      </c>
      <c r="AC93">
        <f t="shared" si="3"/>
        <v>8.7233258294031888</v>
      </c>
      <c r="AD93">
        <f t="shared" si="4"/>
        <v>872.07540322542013</v>
      </c>
      <c r="AE93">
        <f>'IDT-1'!C93</f>
        <v>0</v>
      </c>
      <c r="AF93" s="26"/>
      <c r="AG93">
        <f t="shared" si="5"/>
        <v>872.07540322542013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19.350000000000001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7.2546770923834352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55.001078758174131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4.2350799999999991</v>
      </c>
      <c r="O94">
        <f>BYPL_ISGS_exbus!BB94</f>
        <v>573.79469970826563</v>
      </c>
      <c r="P94" s="77">
        <v>54.580000000000005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35.51</v>
      </c>
      <c r="U94" s="78">
        <f>SUMPRODUCT(LTA!F94:AJ94,LTA!F$102:AJ$102,LTA!F$104:AJ$104)</f>
        <v>75.25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115.83999999999999</v>
      </c>
      <c r="AB94" s="117">
        <f>-STOA!O94</f>
        <v>-55</v>
      </c>
      <c r="AC94">
        <f t="shared" si="3"/>
        <v>8.8657697266383888</v>
      </c>
      <c r="AD94">
        <f t="shared" si="4"/>
        <v>888.11976583218484</v>
      </c>
      <c r="AE94">
        <f>'IDT-1'!C94</f>
        <v>0</v>
      </c>
      <c r="AF94" s="26"/>
      <c r="AG94">
        <f t="shared" si="5"/>
        <v>888.11976583218484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29.02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7.2546770923834352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55.001078758174131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4.1433039999999988</v>
      </c>
      <c r="O95">
        <f>BYPL_ISGS_exbus!BB95</f>
        <v>566.07123199717864</v>
      </c>
      <c r="P95" s="77">
        <v>54.580000000000005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35.46</v>
      </c>
      <c r="U95" s="78">
        <f>SUMPRODUCT(LTA!F95:AJ95,LTA!F$102:AJ$102,LTA!F$104:AJ$104)</f>
        <v>75.25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144.85999999999999</v>
      </c>
      <c r="AB95" s="117">
        <f>-STOA!O95</f>
        <v>-55</v>
      </c>
      <c r="AC95">
        <f t="shared" si="3"/>
        <v>9.192386045257658</v>
      </c>
      <c r="AD95">
        <f t="shared" si="4"/>
        <v>854.59790580247864</v>
      </c>
      <c r="AE95">
        <f>'IDT-1'!C95</f>
        <v>0</v>
      </c>
      <c r="AF95" s="26"/>
      <c r="AG95">
        <f t="shared" si="5"/>
        <v>854.59790580247864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9.67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7.2546770923834352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55.001078758174131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4.4100279999999996</v>
      </c>
      <c r="O96">
        <f>BYPL_ISGS_exbus!BB96</f>
        <v>560.27768910117868</v>
      </c>
      <c r="P96" s="77">
        <v>54.580000000000005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35.450000000000003</v>
      </c>
      <c r="U96" s="78">
        <f>SUMPRODUCT(LTA!F96:AJ96,LTA!F$102:AJ$102,LTA!F$104:AJ$104)</f>
        <v>75.25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144.85999999999999</v>
      </c>
      <c r="AB96" s="117">
        <f>-STOA!O96</f>
        <v>-55</v>
      </c>
      <c r="AC96">
        <f t="shared" si="3"/>
        <v>9.4951898646387196</v>
      </c>
      <c r="AD96">
        <f t="shared" si="4"/>
        <v>828.4382830870976</v>
      </c>
      <c r="AE96">
        <f>'IDT-1'!C96</f>
        <v>0</v>
      </c>
      <c r="AF96" s="26"/>
      <c r="AG96">
        <f t="shared" si="5"/>
        <v>828.4382830870976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-65</v>
      </c>
      <c r="AM96" s="75">
        <f>RTM_PXI!I96</f>
        <v>0</v>
      </c>
      <c r="AN96" s="75">
        <f>RTM_PXI!O96</f>
        <v>0</v>
      </c>
      <c r="AO96" s="192">
        <f>GDAM_IEX!I96</f>
        <v>19.350000000000001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7.2546770923834352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55.001078758174131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4.2264759999999999</v>
      </c>
      <c r="O97">
        <f>BYPL_ISGS_exbus!BB97</f>
        <v>558.79757801517849</v>
      </c>
      <c r="P97" s="77">
        <v>54.580000000000005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35.49</v>
      </c>
      <c r="U97" s="78">
        <f>SUMPRODUCT(LTA!F97:AJ97,LTA!F$102:AJ$102,LTA!F$104:AJ$104)</f>
        <v>75.25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144.85999999999999</v>
      </c>
      <c r="AB97" s="117">
        <f>-STOA!O97</f>
        <v>-55</v>
      </c>
      <c r="AC97">
        <f t="shared" si="3"/>
        <v>9.1737644414270338</v>
      </c>
      <c r="AD97">
        <f t="shared" si="4"/>
        <v>842.45604542430908</v>
      </c>
      <c r="AE97">
        <f>'IDT-1'!C97</f>
        <v>0</v>
      </c>
      <c r="AF97" s="26"/>
      <c r="AG97">
        <f t="shared" si="5"/>
        <v>842.45604542430908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9.67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7.2546770923834352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55.001078758174131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4.0477039999999995</v>
      </c>
      <c r="O98">
        <f>BYPL_ISGS_exbus!BB98</f>
        <v>557.05179791517855</v>
      </c>
      <c r="P98" s="77">
        <v>54.580000000000005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35.35</v>
      </c>
      <c r="U98" s="78">
        <f>SUMPRODUCT(LTA!F98:AJ98,LTA!F$102:AJ$102,LTA!F$104:AJ$104)</f>
        <v>75.25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144.85999999999999</v>
      </c>
      <c r="AB98" s="117">
        <f>-STOA!O98</f>
        <v>-55</v>
      </c>
      <c r="AC98">
        <f t="shared" si="3"/>
        <v>9.1999870205580123</v>
      </c>
      <c r="AD98">
        <f t="shared" si="4"/>
        <v>835.36527074517812</v>
      </c>
      <c r="AE98">
        <f>'IDT-1'!C98</f>
        <v>0</v>
      </c>
      <c r="AF98" s="26"/>
      <c r="AG98">
        <f t="shared" si="5"/>
        <v>835.36527074517812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9.67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0.12902934560015963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1.1620852019003525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6.983556099999999E-2</v>
      </c>
      <c r="O99">
        <f t="shared" si="6"/>
        <v>13.431092924378486</v>
      </c>
      <c r="P99" s="77">
        <f t="shared" si="6"/>
        <v>1.3099199999999986</v>
      </c>
      <c r="Q99" s="77">
        <f t="shared" si="6"/>
        <v>0</v>
      </c>
      <c r="R99" s="80">
        <f t="shared" si="6"/>
        <v>0.29101249401522145</v>
      </c>
      <c r="S99" s="80">
        <f t="shared" si="6"/>
        <v>0</v>
      </c>
      <c r="T99" s="78">
        <f t="shared" si="6"/>
        <v>1.6624200000000002</v>
      </c>
      <c r="U99" s="78">
        <f t="shared" si="6"/>
        <v>1.8626649999999993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0.12985000000000002</v>
      </c>
      <c r="Z99" s="75">
        <f t="shared" si="6"/>
        <v>-3.5749999999999997E-2</v>
      </c>
      <c r="AA99" s="117">
        <f t="shared" si="6"/>
        <v>2.0130124999999985</v>
      </c>
      <c r="AB99" s="117">
        <f t="shared" si="6"/>
        <v>-1.32</v>
      </c>
      <c r="AC99">
        <f t="shared" si="6"/>
        <v>0.21701593218250587</v>
      </c>
      <c r="AD99">
        <f t="shared" si="6"/>
        <v>21.515417094711722</v>
      </c>
      <c r="AE99">
        <f t="shared" si="6"/>
        <v>-1.4250000000000001E-2</v>
      </c>
      <c r="AG99">
        <f t="shared" si="6"/>
        <v>21.501167094711725</v>
      </c>
      <c r="AI99">
        <f t="shared" si="6"/>
        <v>0</v>
      </c>
      <c r="AJ99">
        <f t="shared" si="6"/>
        <v>0</v>
      </c>
      <c r="AK99">
        <f t="shared" si="6"/>
        <v>0.7266849999999998</v>
      </c>
      <c r="AL99">
        <f t="shared" si="6"/>
        <v>-0.10199999999999999</v>
      </c>
      <c r="AM99">
        <f t="shared" si="6"/>
        <v>0</v>
      </c>
      <c r="AN99">
        <f t="shared" si="6"/>
        <v>0</v>
      </c>
      <c r="AO99">
        <f t="shared" si="6"/>
        <v>0.36657500000000004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230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230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GT_NG!T3</f>
        <v>10.684001498688648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2.1304319999999999</v>
      </c>
      <c r="O3">
        <f>TPDDL_ISGS_exbus!BB3</f>
        <v>800.23020033329851</v>
      </c>
      <c r="P3" s="77">
        <v>59.980000000000004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361.96999999999997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10.760000000000002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12.078025458458532</v>
      </c>
      <c r="AD3">
        <f>SUM(B3:AB3,AI3:AR3)-AC3</f>
        <v>1219.803398621639</v>
      </c>
      <c r="AE3">
        <f>'IDT-1'!F3</f>
        <v>0</v>
      </c>
      <c r="AF3" s="26"/>
      <c r="AG3">
        <f>SUM(AD3:AF3)</f>
        <v>1219.803398621639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7.9829898838516309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1.9061759999999996</v>
      </c>
      <c r="O4">
        <f>TPDDL_ISGS_exbus!BB4</f>
        <v>791.79954194207517</v>
      </c>
      <c r="P4" s="77">
        <v>59.980000000000004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361.88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10.760000000000002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11.977301309605203</v>
      </c>
      <c r="AD4">
        <f t="shared" ref="AD4:AD67" si="1">SUM(B4:AB4,AI4:AR4)-AC4</f>
        <v>1208.4581967644322</v>
      </c>
      <c r="AE4">
        <f>'IDT-1'!F4</f>
        <v>0</v>
      </c>
      <c r="AF4" s="26"/>
      <c r="AG4">
        <f t="shared" ref="AG4:AG67" si="2">SUM(AD4:AF4)</f>
        <v>1208.4581967644322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7.9829898838516309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2.0743679999999998</v>
      </c>
      <c r="O5">
        <f>TPDDL_ISGS_exbus!BB5</f>
        <v>788.33638610903802</v>
      </c>
      <c r="P5" s="77">
        <v>59.980000000000004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339.15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10.760000000000002</v>
      </c>
      <c r="AB5" s="117">
        <f>-STOA!P5</f>
        <v>0</v>
      </c>
      <c r="AC5">
        <f t="shared" si="0"/>
        <v>11.65950035265252</v>
      </c>
      <c r="AD5">
        <f t="shared" si="1"/>
        <v>1192.7510338883476</v>
      </c>
      <c r="AE5">
        <f>'IDT-1'!F5</f>
        <v>0</v>
      </c>
      <c r="AF5" s="26"/>
      <c r="AG5">
        <f t="shared" si="2"/>
        <v>1192.7510338883476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7.9829898838516309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2.1748159999999999</v>
      </c>
      <c r="O6">
        <f>TPDDL_ISGS_exbus!BB6</f>
        <v>759.68718116962862</v>
      </c>
      <c r="P6" s="77">
        <v>59.980000000000004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339.13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10.760000000000002</v>
      </c>
      <c r="AB6" s="117">
        <f>-STOA!P6</f>
        <v>0</v>
      </c>
      <c r="AC6">
        <f t="shared" si="0"/>
        <v>11.052970190697904</v>
      </c>
      <c r="AD6">
        <f t="shared" si="1"/>
        <v>1204.7888071108928</v>
      </c>
      <c r="AE6">
        <f>'IDT-1'!F6</f>
        <v>0</v>
      </c>
      <c r="AF6" s="26"/>
      <c r="AG6">
        <f t="shared" si="2"/>
        <v>1204.7888071108928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7.9829898838516309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1.9061759999999996</v>
      </c>
      <c r="O7">
        <f>TPDDL_ISGS_exbus!BB7</f>
        <v>738.30907440082603</v>
      </c>
      <c r="P7" s="77">
        <v>59.980000000000004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339.14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10.760000000000002</v>
      </c>
      <c r="AB7" s="117">
        <f>-STOA!P7</f>
        <v>0</v>
      </c>
      <c r="AC7">
        <f t="shared" si="0"/>
        <v>10.90695745674342</v>
      </c>
      <c r="AD7">
        <f t="shared" si="1"/>
        <v>1178.2980730760448</v>
      </c>
      <c r="AE7">
        <f>'IDT-1'!F7</f>
        <v>0</v>
      </c>
      <c r="AF7" s="26"/>
      <c r="AG7">
        <f t="shared" si="2"/>
        <v>1178.2980730760448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7.9829898838516309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1.9739199999999997</v>
      </c>
      <c r="O8">
        <f>TPDDL_ISGS_exbus!BB8</f>
        <v>716.50408145851259</v>
      </c>
      <c r="P8" s="77">
        <v>59.980000000000004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339.14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10.760000000000002</v>
      </c>
      <c r="AB8" s="117">
        <f>-STOA!P8</f>
        <v>0</v>
      </c>
      <c r="AC8">
        <f t="shared" si="0"/>
        <v>11.070794766938874</v>
      </c>
      <c r="AD8">
        <f t="shared" si="1"/>
        <v>1116.3969868235358</v>
      </c>
      <c r="AE8">
        <f>'IDT-1'!F8</f>
        <v>0</v>
      </c>
      <c r="AF8" s="26"/>
      <c r="AG8">
        <f t="shared" si="2"/>
        <v>1116.3969868235358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7.9829898838516309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56.519999999999996</v>
      </c>
      <c r="J9">
        <f>Bawana_RLNG!T9</f>
        <v>0</v>
      </c>
      <c r="K9">
        <f>Bawana_Spot!T9</f>
        <v>0</v>
      </c>
      <c r="L9">
        <f>TWOMCL!S9</f>
        <v>5.9294117647058826</v>
      </c>
      <c r="M9">
        <f>EDWPCL!W9</f>
        <v>0</v>
      </c>
      <c r="N9">
        <f>'MSW BWN'!W9</f>
        <v>2.0965599999999993</v>
      </c>
      <c r="O9">
        <f>TPDDL_ISGS_exbus!BB9</f>
        <v>635.24955908826041</v>
      </c>
      <c r="P9" s="77">
        <v>59.980000000000004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339.11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10.760000000000002</v>
      </c>
      <c r="AB9" s="117">
        <f>-STOA!P9</f>
        <v>0</v>
      </c>
      <c r="AC9">
        <f t="shared" si="0"/>
        <v>10.012693532927905</v>
      </c>
      <c r="AD9">
        <f t="shared" si="1"/>
        <v>1087.6158272038901</v>
      </c>
      <c r="AE9">
        <f>'IDT-1'!F9</f>
        <v>0</v>
      </c>
      <c r="AF9" s="26"/>
      <c r="AG9">
        <f t="shared" si="2"/>
        <v>1087.6158272038901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7.9829898838516309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56.519999999999996</v>
      </c>
      <c r="J10">
        <f>Bawana_RLNG!T10</f>
        <v>0</v>
      </c>
      <c r="K10">
        <f>Bawana_Spot!T10</f>
        <v>0</v>
      </c>
      <c r="L10">
        <f>TWOMCL!S10</f>
        <v>5.368778280542986</v>
      </c>
      <c r="M10">
        <f>EDWPCL!W10</f>
        <v>0</v>
      </c>
      <c r="N10">
        <f>'MSW BWN'!W10</f>
        <v>2.1701439999999996</v>
      </c>
      <c r="O10">
        <f>TPDDL_ISGS_exbus!BB10</f>
        <v>627.51078555492018</v>
      </c>
      <c r="P10" s="77">
        <v>59.980000000000004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339.03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10.760000000000002</v>
      </c>
      <c r="AB10" s="117">
        <f>-STOA!P10</f>
        <v>0</v>
      </c>
      <c r="AC10">
        <f t="shared" si="0"/>
        <v>9.9323197399299694</v>
      </c>
      <c r="AD10">
        <f t="shared" si="1"/>
        <v>1118.7403779793847</v>
      </c>
      <c r="AE10">
        <f>'IDT-1'!F10</f>
        <v>0</v>
      </c>
      <c r="AF10" s="26"/>
      <c r="AG10">
        <f t="shared" si="2"/>
        <v>1118.7403779793847</v>
      </c>
      <c r="AI10" s="75">
        <f>PXIL!J10</f>
        <v>0</v>
      </c>
      <c r="AJ10" s="75">
        <f>PXIL!P10</f>
        <v>0</v>
      </c>
      <c r="AK10" s="75">
        <f>RTM_IEX!J10</f>
        <v>19.350000000000001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7.9829898838516309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56.519999999999996</v>
      </c>
      <c r="J11">
        <f>Bawana_RLNG!T11</f>
        <v>0</v>
      </c>
      <c r="K11">
        <f>Bawana_Spot!T11</f>
        <v>0</v>
      </c>
      <c r="L11">
        <f>TWOMCL!S11</f>
        <v>5.2316742081447964</v>
      </c>
      <c r="M11">
        <f>EDWPCL!W11</f>
        <v>0</v>
      </c>
      <c r="N11">
        <f>'MSW BWN'!W11</f>
        <v>2.4049119999999999</v>
      </c>
      <c r="O11">
        <f>TPDDL_ISGS_exbus!BB11</f>
        <v>617.06705934928164</v>
      </c>
      <c r="P11" s="77">
        <v>59.980000000000004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338.93000000000006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10.66</v>
      </c>
      <c r="AB11" s="117">
        <f>-STOA!P11</f>
        <v>0</v>
      </c>
      <c r="AC11">
        <f t="shared" si="0"/>
        <v>9.882018391883248</v>
      </c>
      <c r="AD11">
        <f t="shared" si="1"/>
        <v>1113.0746170493949</v>
      </c>
      <c r="AE11">
        <f>'IDT-1'!F11</f>
        <v>0</v>
      </c>
      <c r="AF11" s="26"/>
      <c r="AG11">
        <f t="shared" si="2"/>
        <v>1113.0746170493949</v>
      </c>
      <c r="AI11" s="75">
        <f>PXIL!J11</f>
        <v>0</v>
      </c>
      <c r="AJ11" s="75">
        <f>PXIL!P11</f>
        <v>0</v>
      </c>
      <c r="AK11" s="75">
        <f>RTM_IEX!J11</f>
        <v>24.18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7.9829898838516309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56.519999999999996</v>
      </c>
      <c r="J12">
        <f>Bawana_RLNG!T12</f>
        <v>0</v>
      </c>
      <c r="K12">
        <f>Bawana_Spot!T12</f>
        <v>0</v>
      </c>
      <c r="L12">
        <f>TWOMCL!S12</f>
        <v>5.8452488687782802</v>
      </c>
      <c r="M12">
        <f>EDWPCL!W12</f>
        <v>0</v>
      </c>
      <c r="N12">
        <f>'MSW BWN'!W12</f>
        <v>2.432944</v>
      </c>
      <c r="O12">
        <f>TPDDL_ISGS_exbus!BB12</f>
        <v>603.52534819523396</v>
      </c>
      <c r="P12" s="77">
        <v>59.980000000000004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339.01000000000005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10.66</v>
      </c>
      <c r="AB12" s="117">
        <f>-STOA!P12</f>
        <v>0</v>
      </c>
      <c r="AC12">
        <f t="shared" si="0"/>
        <v>9.7692014723412033</v>
      </c>
      <c r="AD12">
        <f t="shared" si="1"/>
        <v>1100.3673294755229</v>
      </c>
      <c r="AE12">
        <f>'IDT-1'!F12</f>
        <v>0</v>
      </c>
      <c r="AF12" s="26"/>
      <c r="AG12">
        <f t="shared" si="2"/>
        <v>1100.3673294755229</v>
      </c>
      <c r="AI12" s="75">
        <f>PXIL!J12</f>
        <v>0</v>
      </c>
      <c r="AJ12" s="75">
        <f>PXIL!P12</f>
        <v>0</v>
      </c>
      <c r="AK12" s="75">
        <f>RTM_IEX!J12</f>
        <v>24.18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7.9829898838516309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56.519999999999996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2.4668159999999997</v>
      </c>
      <c r="O13">
        <f>TPDDL_ISGS_exbus!BB13</f>
        <v>604.71890528390236</v>
      </c>
      <c r="P13" s="77">
        <v>59.980000000000004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338.96000000000004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10.66</v>
      </c>
      <c r="AB13" s="117">
        <f>-STOA!P13</f>
        <v>0</v>
      </c>
      <c r="AC13">
        <f t="shared" si="0"/>
        <v>9.7820404124596081</v>
      </c>
      <c r="AD13">
        <f t="shared" si="1"/>
        <v>1101.8134610034051</v>
      </c>
      <c r="AE13">
        <f>'IDT-1'!F13</f>
        <v>0</v>
      </c>
      <c r="AF13" s="26"/>
      <c r="AG13">
        <f t="shared" si="2"/>
        <v>1101.8134610034051</v>
      </c>
      <c r="AI13" s="75">
        <f>PXIL!J13</f>
        <v>0</v>
      </c>
      <c r="AJ13" s="75">
        <f>PXIL!P13</f>
        <v>0</v>
      </c>
      <c r="AK13" s="75">
        <f>RTM_IEX!J13</f>
        <v>24.18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7.9829898838516309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56.519999999999996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2.3827199999999995</v>
      </c>
      <c r="O14">
        <f>TPDDL_ISGS_exbus!BB14</f>
        <v>592.79907769516922</v>
      </c>
      <c r="P14" s="77">
        <v>59.980000000000004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339.09000000000003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10.66</v>
      </c>
      <c r="AB14" s="117">
        <f>-STOA!P14</f>
        <v>0</v>
      </c>
      <c r="AC14">
        <f t="shared" si="0"/>
        <v>9.6775498848787578</v>
      </c>
      <c r="AD14">
        <f t="shared" si="1"/>
        <v>1090.0440279422528</v>
      </c>
      <c r="AE14">
        <f>'IDT-1'!F14</f>
        <v>0</v>
      </c>
      <c r="AF14" s="26"/>
      <c r="AG14">
        <f t="shared" si="2"/>
        <v>1090.0440279422528</v>
      </c>
      <c r="AI14" s="75">
        <f>PXIL!J14</f>
        <v>0</v>
      </c>
      <c r="AJ14" s="75">
        <f>PXIL!P14</f>
        <v>0</v>
      </c>
      <c r="AK14" s="75">
        <f>RTM_IEX!J14</f>
        <v>24.18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7.9829898838516309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56.519999999999996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2.2483999999999997</v>
      </c>
      <c r="O15">
        <f>TPDDL_ISGS_exbus!BB15</f>
        <v>578.62038042996926</v>
      </c>
      <c r="P15" s="77">
        <v>59.980000000000004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338.90000000000003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10.66</v>
      </c>
      <c r="AB15" s="117">
        <f>-STOA!P15</f>
        <v>0</v>
      </c>
      <c r="AC15">
        <f t="shared" si="0"/>
        <v>9.5499233329449975</v>
      </c>
      <c r="AD15">
        <f t="shared" si="1"/>
        <v>1075.6686372289867</v>
      </c>
      <c r="AE15">
        <f>'IDT-1'!F15</f>
        <v>0</v>
      </c>
      <c r="AF15" s="26"/>
      <c r="AG15">
        <f t="shared" si="2"/>
        <v>1075.6686372289867</v>
      </c>
      <c r="AI15" s="75">
        <f>PXIL!J15</f>
        <v>0</v>
      </c>
      <c r="AJ15" s="75">
        <f>PXIL!P15</f>
        <v>0</v>
      </c>
      <c r="AK15" s="75">
        <f>RTM_IEX!J15</f>
        <v>24.18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7.9829898838516309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56.519999999999996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2.4446239999999997</v>
      </c>
      <c r="O16">
        <f>TPDDL_ISGS_exbus!BB16</f>
        <v>578.62038042996926</v>
      </c>
      <c r="P16" s="77">
        <v>59.980000000000004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338.92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10.66</v>
      </c>
      <c r="AB16" s="117">
        <f>-STOA!P16</f>
        <v>0</v>
      </c>
      <c r="AC16">
        <f t="shared" si="0"/>
        <v>9.8717297554767161</v>
      </c>
      <c r="AD16">
        <f t="shared" si="1"/>
        <v>991.38305480645477</v>
      </c>
      <c r="AE16">
        <f>'IDT-1'!F16</f>
        <v>0</v>
      </c>
      <c r="AF16" s="26"/>
      <c r="AG16">
        <f t="shared" si="2"/>
        <v>991.38305480645477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7.9829898838516309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56.519999999999996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2.2367199999999996</v>
      </c>
      <c r="O17">
        <f>TPDDL_ISGS_exbus!BB17</f>
        <v>578.62038042996926</v>
      </c>
      <c r="P17" s="77">
        <v>59.980000000000004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338.82000000000005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10.66</v>
      </c>
      <c r="AB17" s="117">
        <f>-STOA!P17</f>
        <v>0</v>
      </c>
      <c r="AC17">
        <f t="shared" si="0"/>
        <v>9.3984794416003652</v>
      </c>
      <c r="AD17">
        <f t="shared" si="1"/>
        <v>1044.5484011203312</v>
      </c>
      <c r="AE17">
        <f>'IDT-1'!F17</f>
        <v>0</v>
      </c>
      <c r="AF17" s="26"/>
      <c r="AG17">
        <f t="shared" si="2"/>
        <v>1044.5484011203312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7.9829898838516309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56.519999999999996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2.2425599999999997</v>
      </c>
      <c r="O18">
        <f>TPDDL_ISGS_exbus!BB18</f>
        <v>578.62038042996926</v>
      </c>
      <c r="P18" s="77">
        <v>59.980000000000004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338.90000000000003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10.66</v>
      </c>
      <c r="AB18" s="117">
        <f>-STOA!P18</f>
        <v>0</v>
      </c>
      <c r="AC18">
        <f t="shared" si="0"/>
        <v>9.5146504913889025</v>
      </c>
      <c r="AD18">
        <f t="shared" si="1"/>
        <v>1031.5180700705425</v>
      </c>
      <c r="AE18">
        <f>'IDT-1'!F18</f>
        <v>0</v>
      </c>
      <c r="AF18" s="26"/>
      <c r="AG18">
        <f t="shared" si="2"/>
        <v>1031.5180700705425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7.9829898838516309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56.519999999999996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2.3208159999999998</v>
      </c>
      <c r="O19">
        <f>TPDDL_ISGS_exbus!BB19</f>
        <v>578.62038042996926</v>
      </c>
      <c r="P19" s="77">
        <v>59.980000000000004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338.87000000000006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10.56</v>
      </c>
      <c r="AB19" s="117">
        <f>-STOA!P19</f>
        <v>0</v>
      </c>
      <c r="AC19">
        <f t="shared" si="0"/>
        <v>9.3810232313559734</v>
      </c>
      <c r="AD19">
        <f t="shared" si="1"/>
        <v>1046.5999533305753</v>
      </c>
      <c r="AE19">
        <f>'IDT-1'!F19</f>
        <v>0</v>
      </c>
      <c r="AF19" s="26"/>
      <c r="AG19">
        <f t="shared" si="2"/>
        <v>1046.5999533305753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7.9829898838516309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56.519999999999996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2.5170399999999993</v>
      </c>
      <c r="O20">
        <f>TPDDL_ISGS_exbus!BB20</f>
        <v>578.62038042996926</v>
      </c>
      <c r="P20" s="77">
        <v>59.980000000000004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338.89000000000004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10.56</v>
      </c>
      <c r="AB20" s="117">
        <f>-STOA!P20</f>
        <v>0</v>
      </c>
      <c r="AC20">
        <f t="shared" si="0"/>
        <v>9.4717072777779272</v>
      </c>
      <c r="AD20">
        <f t="shared" si="1"/>
        <v>1036.7254932841533</v>
      </c>
      <c r="AE20">
        <f>'IDT-1'!F20</f>
        <v>0</v>
      </c>
      <c r="AF20" s="26"/>
      <c r="AG20">
        <f t="shared" si="2"/>
        <v>1036.7254932841533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7.9829898838516309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56.519999999999996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2.4224319999999993</v>
      </c>
      <c r="O21">
        <f>TPDDL_ISGS_exbus!BB21</f>
        <v>578.81998635076923</v>
      </c>
      <c r="P21" s="77">
        <v>59.980000000000004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339.56000000000006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10.56</v>
      </c>
      <c r="AB21" s="117">
        <f>-STOA!P21</f>
        <v>0</v>
      </c>
      <c r="AC21">
        <f t="shared" si="0"/>
        <v>9.478527259480968</v>
      </c>
      <c r="AD21">
        <f t="shared" si="1"/>
        <v>1037.4936712232507</v>
      </c>
      <c r="AE21">
        <f>'IDT-1'!F21</f>
        <v>0</v>
      </c>
      <c r="AF21" s="26"/>
      <c r="AG21">
        <f t="shared" si="2"/>
        <v>1037.4936712232507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7.9829898838516309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56.519999999999996</v>
      </c>
      <c r="J22">
        <f>Bawana_RLNG!T22</f>
        <v>0</v>
      </c>
      <c r="K22">
        <f>Bawana_Spot!T22</f>
        <v>0</v>
      </c>
      <c r="L22">
        <f>TWOMCL!S22</f>
        <v>5.8126696832579174</v>
      </c>
      <c r="M22">
        <f>EDWPCL!W22</f>
        <v>0</v>
      </c>
      <c r="N22">
        <f>'MSW BWN'!W22</f>
        <v>2.4387839999999996</v>
      </c>
      <c r="O22">
        <f>TPDDL_ISGS_exbus!BB22</f>
        <v>579.88058289750222</v>
      </c>
      <c r="P22" s="77">
        <v>59.980000000000004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339.65000000000009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10.56</v>
      </c>
      <c r="AB22" s="117">
        <f>-STOA!P22</f>
        <v>0</v>
      </c>
      <c r="AC22">
        <f t="shared" si="0"/>
        <v>9.5748134209434657</v>
      </c>
      <c r="AD22">
        <f t="shared" si="1"/>
        <v>1028.2502130436683</v>
      </c>
      <c r="AE22">
        <f>'IDT-1'!F22</f>
        <v>0</v>
      </c>
      <c r="AF22" s="26"/>
      <c r="AG22">
        <f t="shared" si="2"/>
        <v>1028.2502130436683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7.9829898838516309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56.519999999999996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2.3605279999999995</v>
      </c>
      <c r="O23">
        <f>TPDDL_ISGS_exbus!BB23</f>
        <v>582.12935754520856</v>
      </c>
      <c r="P23" s="77">
        <v>59.980000000000004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344.68000000000006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10.56</v>
      </c>
      <c r="AB23" s="117">
        <f>-STOA!P23</f>
        <v>0</v>
      </c>
      <c r="AC23">
        <f t="shared" si="0"/>
        <v>10.173629897345705</v>
      </c>
      <c r="AD23">
        <f t="shared" si="1"/>
        <v>975.16603577982494</v>
      </c>
      <c r="AE23">
        <f>'IDT-1'!F23</f>
        <v>0</v>
      </c>
      <c r="AF23" s="26"/>
      <c r="AG23">
        <f t="shared" si="2"/>
        <v>975.16603577982494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7.9829898838516309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56.519999999999996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2.1467839999999998</v>
      </c>
      <c r="O24">
        <f>TPDDL_ISGS_exbus!BB24</f>
        <v>583.07382048280863</v>
      </c>
      <c r="P24" s="77">
        <v>59.980000000000004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344.58000000000004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10.56</v>
      </c>
      <c r="AB24" s="117">
        <f>-STOA!P24</f>
        <v>0</v>
      </c>
      <c r="AC24">
        <f t="shared" si="0"/>
        <v>9.4245393846099841</v>
      </c>
      <c r="AD24">
        <f t="shared" si="1"/>
        <v>1061.5458452301609</v>
      </c>
      <c r="AE24">
        <f>'IDT-1'!F24</f>
        <v>0</v>
      </c>
      <c r="AF24" s="26"/>
      <c r="AG24">
        <f t="shared" si="2"/>
        <v>1061.5458452301609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7.9829898838516309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56.519999999999996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2.0626879999999996</v>
      </c>
      <c r="O25">
        <f>TPDDL_ISGS_exbus!BB25</f>
        <v>585.73042639285325</v>
      </c>
      <c r="P25" s="77">
        <v>59.980000000000004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344.57000000000005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10.56</v>
      </c>
      <c r="AB25" s="117">
        <f>-STOA!P25</f>
        <v>0</v>
      </c>
      <c r="AC25">
        <f t="shared" si="0"/>
        <v>10.201730311204976</v>
      </c>
      <c r="AD25">
        <f t="shared" si="1"/>
        <v>978.33116421361024</v>
      </c>
      <c r="AE25">
        <f>'IDT-1'!F25</f>
        <v>0</v>
      </c>
      <c r="AF25" s="26"/>
      <c r="AG25">
        <f t="shared" si="2"/>
        <v>978.33116421361024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7.9829898838516309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56.519999999999996</v>
      </c>
      <c r="J26">
        <f>Bawana_RLNG!T26</f>
        <v>0</v>
      </c>
      <c r="K26">
        <f>Bawana_Spot!T26</f>
        <v>0</v>
      </c>
      <c r="L26">
        <f>TWOMCL!S26</f>
        <v>5.8058823529411763</v>
      </c>
      <c r="M26">
        <f>EDWPCL!W26</f>
        <v>0</v>
      </c>
      <c r="N26">
        <f>'MSW BWN'!W26</f>
        <v>2.2086879999999995</v>
      </c>
      <c r="O26">
        <f>TPDDL_ISGS_exbus!BB26</f>
        <v>608.61717284424992</v>
      </c>
      <c r="P26" s="77">
        <v>59.980000000000004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344.49000000000007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10.56</v>
      </c>
      <c r="AB26" s="117">
        <f>-STOA!P26</f>
        <v>0</v>
      </c>
      <c r="AC26">
        <f t="shared" si="0"/>
        <v>10.223327940055871</v>
      </c>
      <c r="AD26">
        <f t="shared" si="1"/>
        <v>1020.9414051409867</v>
      </c>
      <c r="AE26">
        <f>'IDT-1'!F26</f>
        <v>0</v>
      </c>
      <c r="AF26" s="26"/>
      <c r="AG26">
        <f t="shared" si="2"/>
        <v>1020.9414051409867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7.9829898838516309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56.519999999999996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2.1140799999999995</v>
      </c>
      <c r="O27">
        <f>TPDDL_ISGS_exbus!BB27</f>
        <v>620.10277736170508</v>
      </c>
      <c r="P27" s="77">
        <v>59.980000000000004</v>
      </c>
      <c r="Q27" s="77">
        <v>0</v>
      </c>
      <c r="R27" s="80">
        <v>2.9025438596491226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344.22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10.56</v>
      </c>
      <c r="AB27" s="117">
        <f>-STOA!P27</f>
        <v>0</v>
      </c>
      <c r="AC27">
        <f t="shared" si="0"/>
        <v>10.660293548128715</v>
      </c>
      <c r="AD27">
        <f t="shared" si="1"/>
        <v>999.84888780518759</v>
      </c>
      <c r="AE27">
        <f>'IDT-1'!F27</f>
        <v>0</v>
      </c>
      <c r="AF27" s="26"/>
      <c r="AG27">
        <f t="shared" si="2"/>
        <v>999.84888780518759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7.9829898838516309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56.519999999999996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2.2367199999999996</v>
      </c>
      <c r="O28">
        <f>TPDDL_ISGS_exbus!BB28</f>
        <v>594.9719416054686</v>
      </c>
      <c r="P28" s="77">
        <v>59.980000000000004</v>
      </c>
      <c r="Q28" s="77">
        <v>0</v>
      </c>
      <c r="R28" s="80">
        <v>7.1775249913822812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340.86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10.56</v>
      </c>
      <c r="AB28" s="117">
        <f>-STOA!P28</f>
        <v>0</v>
      </c>
      <c r="AC28">
        <f t="shared" si="0"/>
        <v>10.004366883323319</v>
      </c>
      <c r="AD28">
        <f t="shared" si="1"/>
        <v>1026.4115998454895</v>
      </c>
      <c r="AE28">
        <f>'IDT-1'!F28</f>
        <v>0</v>
      </c>
      <c r="AF28" s="26"/>
      <c r="AG28">
        <f t="shared" si="2"/>
        <v>1026.4115998454895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7.9829898838516309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56.519999999999996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2.2483999999999997</v>
      </c>
      <c r="O29">
        <f>TPDDL_ISGS_exbus!BB29</f>
        <v>597.47030837674026</v>
      </c>
      <c r="P29" s="77">
        <v>59.980000000000004</v>
      </c>
      <c r="Q29" s="77">
        <v>0</v>
      </c>
      <c r="R29" s="80">
        <v>13.08</v>
      </c>
      <c r="S29" s="80">
        <v>0</v>
      </c>
      <c r="T29" s="78">
        <f>SUMPRODUCT(LTA!F29:AJ29,LTA!F$101:AJ$101,LTA!F$105:AJ$105)</f>
        <v>2.08</v>
      </c>
      <c r="U29" s="78">
        <f>SUMPRODUCT(LTA!F29:AJ29,LTA!F$102:AJ$102,LTA!F$105:AJ$105)</f>
        <v>342.8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10.56</v>
      </c>
      <c r="AB29" s="117">
        <f>-STOA!P29</f>
        <v>0</v>
      </c>
      <c r="AC29">
        <f t="shared" si="0"/>
        <v>10.113773074986348</v>
      </c>
      <c r="AD29">
        <f t="shared" si="1"/>
        <v>1038.7347154337162</v>
      </c>
      <c r="AE29">
        <f>'IDT-1'!F29</f>
        <v>0</v>
      </c>
      <c r="AF29" s="26"/>
      <c r="AG29">
        <f t="shared" si="2"/>
        <v>1038.7347154337162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7.9829898838516309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56.519999999999996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2.2367199999999996</v>
      </c>
      <c r="O30">
        <f>TPDDL_ISGS_exbus!BB30</f>
        <v>590.7564683330462</v>
      </c>
      <c r="P30" s="77">
        <v>59.980000000000004</v>
      </c>
      <c r="Q30" s="77">
        <v>0</v>
      </c>
      <c r="R30" s="80">
        <v>19.2</v>
      </c>
      <c r="S30" s="80">
        <v>0</v>
      </c>
      <c r="T30" s="78">
        <f>SUMPRODUCT(LTA!F30:AJ30,LTA!F$101:AJ$101,LTA!F$105:AJ$105)</f>
        <v>6.07</v>
      </c>
      <c r="U30" s="78">
        <f>SUMPRODUCT(LTA!F30:AJ30,LTA!F$102:AJ$102,LTA!F$105:AJ$105)</f>
        <v>345.82000000000005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10.56</v>
      </c>
      <c r="AB30" s="117">
        <f>-STOA!P30</f>
        <v>0</v>
      </c>
      <c r="AC30">
        <f t="shared" si="0"/>
        <v>10.436476324267701</v>
      </c>
      <c r="AD30">
        <f t="shared" si="1"/>
        <v>1014.8164921407408</v>
      </c>
      <c r="AE30">
        <f>'IDT-1'!F30</f>
        <v>0</v>
      </c>
      <c r="AF30" s="26"/>
      <c r="AG30">
        <f t="shared" si="2"/>
        <v>1014.8164921407408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7.9829898838516309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57.959999999999994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2.3488479999999998</v>
      </c>
      <c r="O31">
        <f>TPDDL_ISGS_exbus!BB31</f>
        <v>589.42405997316632</v>
      </c>
      <c r="P31" s="77">
        <v>59.980000000000004</v>
      </c>
      <c r="Q31" s="77">
        <v>0</v>
      </c>
      <c r="R31" s="80">
        <v>19.2</v>
      </c>
      <c r="S31" s="80">
        <v>0</v>
      </c>
      <c r="T31" s="78">
        <f>SUMPRODUCT(LTA!F31:AJ31,LTA!F$101:AJ$101,LTA!F$105:AJ$105)</f>
        <v>11.77</v>
      </c>
      <c r="U31" s="78">
        <f>SUMPRODUCT(LTA!F31:AJ31,LTA!F$102:AJ$102,LTA!F$105:AJ$105)</f>
        <v>349.28000000000003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10.46</v>
      </c>
      <c r="AB31" s="117">
        <f>-STOA!P31</f>
        <v>0</v>
      </c>
      <c r="AC31">
        <f t="shared" si="0"/>
        <v>10.695700407544663</v>
      </c>
      <c r="AD31">
        <f t="shared" si="1"/>
        <v>1003.8369876975838</v>
      </c>
      <c r="AE31">
        <f>'IDT-1'!F31</f>
        <v>0</v>
      </c>
      <c r="AF31" s="26"/>
      <c r="AG31">
        <f t="shared" si="2"/>
        <v>1003.8369876975838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7.9829898838516309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57.959999999999994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2.2203679999999997</v>
      </c>
      <c r="O32">
        <f>TPDDL_ISGS_exbus!BB32</f>
        <v>576.79798573350058</v>
      </c>
      <c r="P32" s="77">
        <v>59.980000000000004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18.310000000000002</v>
      </c>
      <c r="U32" s="78">
        <f>SUMPRODUCT(LTA!F32:AJ32,LTA!F$102:AJ$102,LTA!F$105:AJ$105)</f>
        <v>353.27000000000004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10.46</v>
      </c>
      <c r="AB32" s="117">
        <f>-STOA!P32</f>
        <v>0</v>
      </c>
      <c r="AC32">
        <f t="shared" si="0"/>
        <v>10.23221795412584</v>
      </c>
      <c r="AD32">
        <f t="shared" si="1"/>
        <v>1052.075915911337</v>
      </c>
      <c r="AE32">
        <f>'IDT-1'!F32</f>
        <v>0</v>
      </c>
      <c r="AF32" s="26"/>
      <c r="AG32">
        <f t="shared" si="2"/>
        <v>1052.075915911337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7.9829898838516309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57.959999999999994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2.1082399999999994</v>
      </c>
      <c r="O33">
        <f>TPDDL_ISGS_exbus!BB33</f>
        <v>562.82408390018395</v>
      </c>
      <c r="P33" s="77">
        <v>59.980000000000004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24.13</v>
      </c>
      <c r="U33" s="78">
        <f>SUMPRODUCT(LTA!F33:AJ33,LTA!F$102:AJ$102,LTA!F$105:AJ$105)</f>
        <v>357.32000000000005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10.46</v>
      </c>
      <c r="AB33" s="117">
        <f>-STOA!P33</f>
        <v>0</v>
      </c>
      <c r="AC33">
        <f t="shared" si="0"/>
        <v>9.9287730659267925</v>
      </c>
      <c r="AD33">
        <f t="shared" si="1"/>
        <v>1078.1633309662193</v>
      </c>
      <c r="AE33">
        <f>'IDT-1'!F33</f>
        <v>0</v>
      </c>
      <c r="AF33" s="26"/>
      <c r="AG33">
        <f t="shared" si="2"/>
        <v>1078.1633309662193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7.9829898838516309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57.959999999999994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1.9283679999999999</v>
      </c>
      <c r="O34">
        <f>TPDDL_ISGS_exbus!BB34</f>
        <v>555.96124413148164</v>
      </c>
      <c r="P34" s="77">
        <v>59.980000000000004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32.409999999999997</v>
      </c>
      <c r="U34" s="78">
        <f>SUMPRODUCT(LTA!F34:AJ34,LTA!F$102:AJ$102,LTA!F$105:AJ$105)</f>
        <v>361.88000000000005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10.46</v>
      </c>
      <c r="AB34" s="117">
        <f>-STOA!P34</f>
        <v>0</v>
      </c>
      <c r="AC34">
        <f t="shared" si="0"/>
        <v>10.068570477584167</v>
      </c>
      <c r="AD34">
        <f t="shared" si="1"/>
        <v>1073.8208217858596</v>
      </c>
      <c r="AE34">
        <f>'IDT-1'!F34</f>
        <v>0</v>
      </c>
      <c r="AF34" s="26"/>
      <c r="AG34">
        <f t="shared" si="2"/>
        <v>1073.8208217858596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12.02238209432454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57.959999999999994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2.0965599999999993</v>
      </c>
      <c r="O35">
        <f>TPDDL_ISGS_exbus!BB35</f>
        <v>554.30732347318963</v>
      </c>
      <c r="P35" s="77">
        <v>59.980000000000004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41.949999999999996</v>
      </c>
      <c r="U35" s="78">
        <f>SUMPRODUCT(LTA!F35:AJ35,LTA!F$102:AJ$102,LTA!F$105:AJ$105)</f>
        <v>365.77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10.46</v>
      </c>
      <c r="AB35" s="117">
        <f>-STOA!P35</f>
        <v>0</v>
      </c>
      <c r="AC35">
        <f t="shared" si="0"/>
        <v>10.653133092953125</v>
      </c>
      <c r="AD35">
        <f t="shared" si="1"/>
        <v>1039.2199227226718</v>
      </c>
      <c r="AE35">
        <f>'IDT-1'!F35</f>
        <v>0</v>
      </c>
      <c r="AF35" s="26"/>
      <c r="AG35">
        <f t="shared" si="2"/>
        <v>1039.2199227226718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57.959999999999994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2.1245919999999994</v>
      </c>
      <c r="O36">
        <f>TPDDL_ISGS_exbus!BB36</f>
        <v>548.29975343699698</v>
      </c>
      <c r="P36" s="77">
        <v>59.980000000000004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52.510000000000005</v>
      </c>
      <c r="U36" s="78">
        <f>SUMPRODUCT(LTA!F36:AJ36,LTA!F$102:AJ$102,LTA!F$105:AJ$105)</f>
        <v>370.18000000000006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10.46</v>
      </c>
      <c r="AB36" s="117">
        <f>-STOA!P36</f>
        <v>0</v>
      </c>
      <c r="AC36">
        <f t="shared" si="0"/>
        <v>10.360108370138713</v>
      </c>
      <c r="AD36">
        <f t="shared" si="1"/>
        <v>1066.4810273149687</v>
      </c>
      <c r="AE36">
        <f>'IDT-1'!F36</f>
        <v>0</v>
      </c>
      <c r="AF36" s="26"/>
      <c r="AG36">
        <f t="shared" si="2"/>
        <v>1066.4810273149687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7.9829898838516309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57.959999999999994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2.0521759999999993</v>
      </c>
      <c r="O37">
        <f>TPDDL_ISGS_exbus!BB37</f>
        <v>546.8894760259019</v>
      </c>
      <c r="P37" s="77">
        <v>59.980000000000004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62.269999999999996</v>
      </c>
      <c r="U37" s="78">
        <f>SUMPRODUCT(LTA!F37:AJ37,LTA!F$102:AJ$102,LTA!F$105:AJ$105)</f>
        <v>375.09000000000003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10.46</v>
      </c>
      <c r="AB37" s="117">
        <f>-STOA!P37</f>
        <v>0</v>
      </c>
      <c r="AC37">
        <f t="shared" si="0"/>
        <v>10.54640697909897</v>
      </c>
      <c r="AD37">
        <f t="shared" si="1"/>
        <v>1087.465025178765</v>
      </c>
      <c r="AE37">
        <f>'IDT-1'!F37</f>
        <v>0</v>
      </c>
      <c r="AF37" s="26"/>
      <c r="AG37">
        <f t="shared" si="2"/>
        <v>1087.465025178765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7.9829898838516309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57.959999999999994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2.0580159999999998</v>
      </c>
      <c r="O38">
        <f>TPDDL_ISGS_exbus!BB38</f>
        <v>559.34254051804453</v>
      </c>
      <c r="P38" s="77">
        <v>59.980000000000004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70.87</v>
      </c>
      <c r="U38" s="78">
        <f>SUMPRODUCT(LTA!F38:AJ38,LTA!F$102:AJ$102,LTA!F$105:AJ$105)</f>
        <v>380.32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10.46</v>
      </c>
      <c r="AB38" s="117">
        <f>-STOA!P38</f>
        <v>0</v>
      </c>
      <c r="AC38">
        <f t="shared" si="0"/>
        <v>11.354827627572522</v>
      </c>
      <c r="AD38">
        <f t="shared" si="1"/>
        <v>1047.9455090224342</v>
      </c>
      <c r="AE38">
        <f>'IDT-1'!F38</f>
        <v>0</v>
      </c>
      <c r="AF38" s="26"/>
      <c r="AG38">
        <f t="shared" si="2"/>
        <v>1047.9455090224342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7.8929561633570628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56.519999999999996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2.3605279999999995</v>
      </c>
      <c r="O39">
        <f>TPDDL_ISGS_exbus!BB39</f>
        <v>559.3394721819019</v>
      </c>
      <c r="P39" s="77">
        <v>59.980000000000004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78.16</v>
      </c>
      <c r="U39" s="78">
        <f>SUMPRODUCT(LTA!F39:AJ39,LTA!F$102:AJ$102,LTA!F$105:AJ$105)</f>
        <v>377.39000000000004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10.370000000000001</v>
      </c>
      <c r="AB39" s="117">
        <f>-STOA!P39</f>
        <v>0</v>
      </c>
      <c r="AC39">
        <f t="shared" si="0"/>
        <v>10.360589770021653</v>
      </c>
      <c r="AD39">
        <f t="shared" si="1"/>
        <v>1166.9791568233477</v>
      </c>
      <c r="AE39">
        <f>'IDT-1'!F39</f>
        <v>0</v>
      </c>
      <c r="AF39" s="26"/>
      <c r="AG39">
        <f t="shared" si="2"/>
        <v>1166.9791568233477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7.8929561633570628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56.519999999999996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2.2308799999999995</v>
      </c>
      <c r="O40">
        <f>TPDDL_ISGS_exbus!BB40</f>
        <v>593.1469986585854</v>
      </c>
      <c r="P40" s="77">
        <v>59.980000000000004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83.27000000000001</v>
      </c>
      <c r="U40" s="78">
        <f>SUMPRODUCT(LTA!F40:AJ40,LTA!F$102:AJ$102,LTA!F$105:AJ$105)</f>
        <v>384.82000000000005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10.370000000000001</v>
      </c>
      <c r="AB40" s="117">
        <f>-STOA!P40</f>
        <v>0</v>
      </c>
      <c r="AC40">
        <f t="shared" si="0"/>
        <v>11.033650926282325</v>
      </c>
      <c r="AD40">
        <f t="shared" si="1"/>
        <v>1182.5239741437706</v>
      </c>
      <c r="AE40">
        <f>'IDT-1'!F40</f>
        <v>0</v>
      </c>
      <c r="AF40" s="26"/>
      <c r="AG40">
        <f t="shared" si="2"/>
        <v>1182.5239741437706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7.8929561633570628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57.959999999999994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2.1362719999999995</v>
      </c>
      <c r="O41">
        <f>TPDDL_ISGS_exbus!BB41</f>
        <v>645.08131512630882</v>
      </c>
      <c r="P41" s="77">
        <v>59.980000000000004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88.31</v>
      </c>
      <c r="U41" s="78">
        <f>SUMPRODUCT(LTA!F41:AJ41,LTA!F$102:AJ$102,LTA!F$105:AJ$105)</f>
        <v>391.85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10.370000000000001</v>
      </c>
      <c r="AB41" s="117">
        <f>-STOA!P41</f>
        <v>0</v>
      </c>
      <c r="AC41">
        <f t="shared" si="0"/>
        <v>11.895640535132429</v>
      </c>
      <c r="AD41">
        <f t="shared" si="1"/>
        <v>1339.8816930026437</v>
      </c>
      <c r="AE41">
        <f>'IDT-1'!F41</f>
        <v>0</v>
      </c>
      <c r="AF41" s="26"/>
      <c r="AG41">
        <f t="shared" si="2"/>
        <v>1339.8816930026437</v>
      </c>
      <c r="AI41" s="75">
        <f>PXIL!J41</f>
        <v>0</v>
      </c>
      <c r="AJ41" s="75">
        <f>PXIL!P41</f>
        <v>0</v>
      </c>
      <c r="AK41" s="75">
        <f>RTM_IEX!J41</f>
        <v>62.87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7.8929561633570628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57.959999999999994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2.3488479999999998</v>
      </c>
      <c r="O42">
        <f>TPDDL_ISGS_exbus!BB42</f>
        <v>685.70675428157676</v>
      </c>
      <c r="P42" s="77">
        <v>59.980000000000004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94.5</v>
      </c>
      <c r="U42" s="78">
        <f>SUMPRODUCT(LTA!F42:AJ42,LTA!F$102:AJ$102,LTA!F$105:AJ$105)</f>
        <v>398.94000000000005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10.370000000000001</v>
      </c>
      <c r="AB42" s="117">
        <f>-STOA!P42</f>
        <v>0</v>
      </c>
      <c r="AC42">
        <f t="shared" si="0"/>
        <v>12.37196706849879</v>
      </c>
      <c r="AD42">
        <f t="shared" si="1"/>
        <v>1393.5333816245454</v>
      </c>
      <c r="AE42">
        <f>'IDT-1'!F42</f>
        <v>0</v>
      </c>
      <c r="AF42" s="26"/>
      <c r="AG42">
        <f t="shared" si="2"/>
        <v>1393.5333816245454</v>
      </c>
      <c r="AI42" s="75">
        <f>PXIL!J42</f>
        <v>0</v>
      </c>
      <c r="AJ42" s="75">
        <f>PXIL!P42</f>
        <v>0</v>
      </c>
      <c r="AK42" s="75">
        <f>RTM_IEX!J42</f>
        <v>62.88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7.8929561633570628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57.959999999999994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2.3149759999999997</v>
      </c>
      <c r="O43">
        <f>TPDDL_ISGS_exbus!BB43</f>
        <v>715.55132400258037</v>
      </c>
      <c r="P43" s="77">
        <v>59.980000000000004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98</v>
      </c>
      <c r="U43" s="78">
        <f>SUMPRODUCT(LTA!F43:AJ43,LTA!F$102:AJ$102,LTA!F$105:AJ$105)</f>
        <v>404.88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9.82</v>
      </c>
      <c r="AB43" s="117">
        <f>-STOA!P43</f>
        <v>0</v>
      </c>
      <c r="AC43">
        <f t="shared" si="0"/>
        <v>12.712445208443622</v>
      </c>
      <c r="AD43">
        <f t="shared" si="1"/>
        <v>1431.8836012056042</v>
      </c>
      <c r="AE43">
        <f>'IDT-1'!F43</f>
        <v>0</v>
      </c>
      <c r="AF43" s="26"/>
      <c r="AG43">
        <f t="shared" si="2"/>
        <v>1431.8836012056042</v>
      </c>
      <c r="AI43" s="75">
        <f>PXIL!J43</f>
        <v>0</v>
      </c>
      <c r="AJ43" s="75">
        <f>PXIL!P43</f>
        <v>0</v>
      </c>
      <c r="AK43" s="75">
        <f>RTM_IEX!J43</f>
        <v>62.87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7.8929561633570628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57.959999999999994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2.2367199999999996</v>
      </c>
      <c r="O44">
        <f>TPDDL_ISGS_exbus!BB44</f>
        <v>740.35626497528722</v>
      </c>
      <c r="P44" s="77">
        <v>59.980000000000004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100.11</v>
      </c>
      <c r="U44" s="78">
        <f>SUMPRODUCT(LTA!F44:AJ44,LTA!F$102:AJ$102,LTA!F$105:AJ$105)</f>
        <v>410.08000000000004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9.82</v>
      </c>
      <c r="AB44" s="117">
        <f>-STOA!P44</f>
        <v>0</v>
      </c>
      <c r="AC44">
        <f t="shared" si="0"/>
        <v>12.994368036203443</v>
      </c>
      <c r="AD44">
        <f t="shared" si="1"/>
        <v>1463.6383633505513</v>
      </c>
      <c r="AE44">
        <f>'IDT-1'!F44</f>
        <v>0</v>
      </c>
      <c r="AF44" s="26"/>
      <c r="AG44">
        <f t="shared" si="2"/>
        <v>1463.6383633505513</v>
      </c>
      <c r="AI44" s="75">
        <f>PXIL!J44</f>
        <v>0</v>
      </c>
      <c r="AJ44" s="75">
        <f>PXIL!P44</f>
        <v>0</v>
      </c>
      <c r="AK44" s="75">
        <f>RTM_IEX!J44</f>
        <v>62.87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16.891997870830377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2.0860479999999999</v>
      </c>
      <c r="O45">
        <f>TPDDL_ISGS_exbus!BB45</f>
        <v>763.35902203703699</v>
      </c>
      <c r="P45" s="77">
        <v>59.980000000000004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102.69</v>
      </c>
      <c r="U45" s="78">
        <f>SUMPRODUCT(LTA!F45:AJ45,LTA!F$102:AJ$102,LTA!F$105:AJ$105)</f>
        <v>432.88000000000005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9.82</v>
      </c>
      <c r="AB45" s="117">
        <f>-STOA!P45</f>
        <v>0</v>
      </c>
      <c r="AC45">
        <f t="shared" si="0"/>
        <v>13.047177951772607</v>
      </c>
      <c r="AD45">
        <f t="shared" si="1"/>
        <v>1469.5866802042053</v>
      </c>
      <c r="AE45">
        <f>'IDT-1'!F45</f>
        <v>0</v>
      </c>
      <c r="AF45" s="26"/>
      <c r="AG45">
        <f t="shared" si="2"/>
        <v>1469.5866802042053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16.891997870830377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2.1584639999999999</v>
      </c>
      <c r="O46">
        <f>TPDDL_ISGS_exbus!BB46</f>
        <v>762.46843908288565</v>
      </c>
      <c r="P46" s="77">
        <v>59.980000000000004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102.4</v>
      </c>
      <c r="U46" s="78">
        <f>SUMPRODUCT(LTA!F46:AJ46,LTA!F$102:AJ$102,LTA!F$105:AJ$105)</f>
        <v>435.42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9.82</v>
      </c>
      <c r="AB46" s="117">
        <f>-STOA!P46</f>
        <v>0</v>
      </c>
      <c r="AC46">
        <f t="shared" si="0"/>
        <v>13.059778082576075</v>
      </c>
      <c r="AD46">
        <f t="shared" si="1"/>
        <v>1471.0059131192506</v>
      </c>
      <c r="AE46">
        <f>'IDT-1'!F46</f>
        <v>0</v>
      </c>
      <c r="AF46" s="26"/>
      <c r="AG46">
        <f t="shared" si="2"/>
        <v>1471.0059131192506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8.7919757248819952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2.1187519999999997</v>
      </c>
      <c r="O47">
        <f>TPDDL_ISGS_exbus!BB47</f>
        <v>764.72016087529323</v>
      </c>
      <c r="P47" s="77">
        <v>59.980000000000004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102.24000000000001</v>
      </c>
      <c r="U47" s="78">
        <f>SUMPRODUCT(LTA!F47:AJ47,LTA!F$102:AJ$102,LTA!F$105:AJ$105)</f>
        <v>437.49000000000007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9.7200000000000006</v>
      </c>
      <c r="AB47" s="117">
        <f>-STOA!P47</f>
        <v>0</v>
      </c>
      <c r="AC47">
        <f t="shared" si="0"/>
        <v>13.219210379353212</v>
      </c>
      <c r="AD47">
        <f t="shared" si="1"/>
        <v>1444.7684684689325</v>
      </c>
      <c r="AE47">
        <f>'IDT-1'!F47</f>
        <v>0</v>
      </c>
      <c r="AF47" s="26"/>
      <c r="AG47">
        <f t="shared" si="2"/>
        <v>1444.7684684689325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-22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8.7919757248819952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6.092307692307692</v>
      </c>
      <c r="M48">
        <f>EDWPCL!W48</f>
        <v>0</v>
      </c>
      <c r="N48">
        <f>'MSW BWN'!W48</f>
        <v>1.9961119999999997</v>
      </c>
      <c r="O48">
        <f>TPDDL_ISGS_exbus!BB48</f>
        <v>764.72016087529323</v>
      </c>
      <c r="P48" s="77">
        <v>59.980000000000004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101.35</v>
      </c>
      <c r="U48" s="78">
        <f>SUMPRODUCT(LTA!F48:AJ48,LTA!F$102:AJ$102,LTA!F$105:AJ$105)</f>
        <v>438.40000000000003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9.7200000000000006</v>
      </c>
      <c r="AB48" s="117">
        <f>-STOA!P48</f>
        <v>0</v>
      </c>
      <c r="AC48">
        <f t="shared" si="0"/>
        <v>13.346084895373853</v>
      </c>
      <c r="AD48">
        <f t="shared" si="1"/>
        <v>1503.2544713971092</v>
      </c>
      <c r="AE48">
        <f>'IDT-1'!F48</f>
        <v>0</v>
      </c>
      <c r="AF48" s="26"/>
      <c r="AG48">
        <f t="shared" si="2"/>
        <v>1503.2544713971092</v>
      </c>
      <c r="AI48" s="75">
        <f>PXIL!J48</f>
        <v>0</v>
      </c>
      <c r="AJ48" s="75">
        <f>PXIL!P48</f>
        <v>0</v>
      </c>
      <c r="AK48" s="75">
        <f>RTM_IEX!J48</f>
        <v>30.95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5.8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8.7919757248819952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6.0339366515837103</v>
      </c>
      <c r="M49">
        <f>EDWPCL!W49</f>
        <v>0</v>
      </c>
      <c r="N49">
        <f>'MSW BWN'!W49</f>
        <v>2.186496</v>
      </c>
      <c r="O49">
        <f>TPDDL_ISGS_exbus!BB49</f>
        <v>764.22595393609311</v>
      </c>
      <c r="P49" s="77">
        <v>59.980000000000004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101.63</v>
      </c>
      <c r="U49" s="78">
        <f>SUMPRODUCT(LTA!F49:AJ49,LTA!F$102:AJ$102,LTA!F$105:AJ$105)</f>
        <v>441.15000000000003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9.7200000000000006</v>
      </c>
      <c r="AB49" s="117">
        <f>-STOA!P49</f>
        <v>0</v>
      </c>
      <c r="AC49">
        <f t="shared" si="0"/>
        <v>13.36111358835052</v>
      </c>
      <c r="AD49">
        <f t="shared" si="1"/>
        <v>1504.9472487242085</v>
      </c>
      <c r="AE49">
        <f>'IDT-1'!F49</f>
        <v>0</v>
      </c>
      <c r="AF49" s="26"/>
      <c r="AG49">
        <f t="shared" si="2"/>
        <v>1504.9472487242085</v>
      </c>
      <c r="AI49" s="75">
        <f>PXIL!J49</f>
        <v>0</v>
      </c>
      <c r="AJ49" s="75">
        <f>PXIL!P49</f>
        <v>0</v>
      </c>
      <c r="AK49" s="75">
        <f>RTM_IEX!J49</f>
        <v>29.02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6.77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8.7919757248819952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5.7855203619909492</v>
      </c>
      <c r="M50">
        <f>EDWPCL!W50</f>
        <v>0</v>
      </c>
      <c r="N50">
        <f>'MSW BWN'!W50</f>
        <v>3.3579999999999997</v>
      </c>
      <c r="O50">
        <f>TPDDL_ISGS_exbus!BB50</f>
        <v>764.22595393609311</v>
      </c>
      <c r="P50" s="77">
        <v>59.980000000000004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101.82</v>
      </c>
      <c r="U50" s="78">
        <f>SUMPRODUCT(LTA!F50:AJ50,LTA!F$102:AJ$102,LTA!F$105:AJ$105)</f>
        <v>442.51000000000005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9.7200000000000006</v>
      </c>
      <c r="AB50" s="117">
        <f>-STOA!P50</f>
        <v>0</v>
      </c>
      <c r="AC50">
        <f t="shared" si="0"/>
        <v>13.340284760202103</v>
      </c>
      <c r="AD50">
        <f t="shared" si="1"/>
        <v>1502.601165262764</v>
      </c>
      <c r="AE50">
        <f>'IDT-1'!F50</f>
        <v>0</v>
      </c>
      <c r="AF50" s="26"/>
      <c r="AG50">
        <f t="shared" si="2"/>
        <v>1502.601165262764</v>
      </c>
      <c r="AI50" s="75">
        <f>PXIL!J50</f>
        <v>0</v>
      </c>
      <c r="AJ50" s="75">
        <f>PXIL!P50</f>
        <v>0</v>
      </c>
      <c r="AK50" s="75">
        <f>RTM_IEX!J50</f>
        <v>20.309999999999999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10.64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8.7829737019554948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4.4348959999999993</v>
      </c>
      <c r="O51">
        <f>TPDDL_ISGS_exbus!BB51</f>
        <v>758.39951482929314</v>
      </c>
      <c r="P51" s="77">
        <v>59.980000000000004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101.88</v>
      </c>
      <c r="U51" s="78">
        <f>SUMPRODUCT(LTA!F51:AJ51,LTA!F$102:AJ$102,LTA!F$105:AJ$105)</f>
        <v>438.95000000000005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9.7200000000000006</v>
      </c>
      <c r="AB51" s="117">
        <f>-STOA!P51</f>
        <v>0</v>
      </c>
      <c r="AC51">
        <f t="shared" si="0"/>
        <v>13.521771201335197</v>
      </c>
      <c r="AD51">
        <f t="shared" si="1"/>
        <v>1452.7324035780241</v>
      </c>
      <c r="AE51">
        <f>'IDT-1'!F51</f>
        <v>0</v>
      </c>
      <c r="AF51" s="26"/>
      <c r="AG51">
        <f t="shared" si="2"/>
        <v>1452.7324035780241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24.18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8.7919757248819952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6.0461538461538451</v>
      </c>
      <c r="M52">
        <f>EDWPCL!W52</f>
        <v>0</v>
      </c>
      <c r="N52">
        <f>'MSW BWN'!W52</f>
        <v>4.6976959999999996</v>
      </c>
      <c r="O52">
        <f>TPDDL_ISGS_exbus!BB52</f>
        <v>758.39951482929314</v>
      </c>
      <c r="P52" s="77">
        <v>59.980000000000004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101.89</v>
      </c>
      <c r="U52" s="78">
        <f>SUMPRODUCT(LTA!F52:AJ52,LTA!F$102:AJ$102,LTA!F$105:AJ$105)</f>
        <v>441.39000000000004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9.7200000000000006</v>
      </c>
      <c r="AB52" s="117">
        <f>-STOA!P52</f>
        <v>0</v>
      </c>
      <c r="AC52">
        <f t="shared" si="0"/>
        <v>13.361966995522899</v>
      </c>
      <c r="AD52">
        <f t="shared" si="1"/>
        <v>1505.0433734048065</v>
      </c>
      <c r="AE52">
        <f>'IDT-1'!F52</f>
        <v>0</v>
      </c>
      <c r="AF52" s="26"/>
      <c r="AG52">
        <f t="shared" si="2"/>
        <v>1505.0433734048065</v>
      </c>
      <c r="AI52" s="75">
        <f>PXIL!J52</f>
        <v>0</v>
      </c>
      <c r="AJ52" s="75">
        <f>PXIL!P52</f>
        <v>0</v>
      </c>
      <c r="AK52" s="75">
        <f>RTM_IEX!J52</f>
        <v>14.51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24.18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8.7919757248819952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4.5855679999999994</v>
      </c>
      <c r="O53">
        <f>TPDDL_ISGS_exbus!BB53</f>
        <v>768.40661484582984</v>
      </c>
      <c r="P53" s="77">
        <v>59.980000000000004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101.91</v>
      </c>
      <c r="U53" s="78">
        <f>SUMPRODUCT(LTA!F53:AJ53,LTA!F$102:AJ$102,LTA!F$105:AJ$105)</f>
        <v>444.23000000000008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9.7200000000000006</v>
      </c>
      <c r="AB53" s="117">
        <f>-STOA!P53</f>
        <v>0</v>
      </c>
      <c r="AC53">
        <f t="shared" si="0"/>
        <v>13.702787578015645</v>
      </c>
      <c r="AD53">
        <f t="shared" si="1"/>
        <v>1461.0681612408068</v>
      </c>
      <c r="AE53">
        <f>'IDT-1'!F53</f>
        <v>0</v>
      </c>
      <c r="AF53" s="26"/>
      <c r="AG53">
        <f t="shared" si="2"/>
        <v>1461.0681612408068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-41</v>
      </c>
      <c r="AM53" s="75">
        <f>RTM_PXI!J53</f>
        <v>0</v>
      </c>
      <c r="AN53" s="75">
        <f>RTM_PXI!P53</f>
        <v>0</v>
      </c>
      <c r="AO53" s="192">
        <f>GDAM_IEX!J53</f>
        <v>23.22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8.6923333333333339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5.6619909502262438</v>
      </c>
      <c r="M54">
        <f>EDWPCL!W54</f>
        <v>0</v>
      </c>
      <c r="N54">
        <f>'MSW BWN'!W54</f>
        <v>4.6311199999999992</v>
      </c>
      <c r="O54">
        <f>TPDDL_ISGS_exbus!BB54</f>
        <v>768.40661484582984</v>
      </c>
      <c r="P54" s="77">
        <v>59.980000000000004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101.71000000000001</v>
      </c>
      <c r="U54" s="78">
        <f>SUMPRODUCT(LTA!F54:AJ54,LTA!F$102:AJ$102,LTA!F$105:AJ$105)</f>
        <v>445.63000000000005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9.7200000000000006</v>
      </c>
      <c r="AB54" s="117">
        <f>-STOA!P54</f>
        <v>0</v>
      </c>
      <c r="AC54">
        <f t="shared" si="0"/>
        <v>13.20001812033863</v>
      </c>
      <c r="AD54">
        <f t="shared" si="1"/>
        <v>1486.802041009051</v>
      </c>
      <c r="AE54">
        <f>'IDT-1'!F54</f>
        <v>0</v>
      </c>
      <c r="AF54" s="26"/>
      <c r="AG54">
        <f t="shared" si="2"/>
        <v>1486.802041009051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6.77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11.917685654637637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56.519999999999996</v>
      </c>
      <c r="J55">
        <f>Bawana_RLNG!T55</f>
        <v>0</v>
      </c>
      <c r="K55">
        <f>Bawana_Spot!T55</f>
        <v>0</v>
      </c>
      <c r="L55">
        <f>TWOMCL!S55</f>
        <v>4.7104072398190047</v>
      </c>
      <c r="M55">
        <f>EDWPCL!W55</f>
        <v>0</v>
      </c>
      <c r="N55">
        <f>'MSW BWN'!W55</f>
        <v>4.6089279999999997</v>
      </c>
      <c r="O55">
        <f>TPDDL_ISGS_exbus!BB55</f>
        <v>731.83544873452172</v>
      </c>
      <c r="P55" s="77">
        <v>59.980000000000004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101.65</v>
      </c>
      <c r="U55" s="78">
        <f>SUMPRODUCT(LTA!F55:AJ55,LTA!F$102:AJ$102,LTA!F$105:AJ$105)</f>
        <v>443.43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9.7200000000000006</v>
      </c>
      <c r="AB55" s="117">
        <f>-STOA!P55</f>
        <v>0</v>
      </c>
      <c r="AC55">
        <f t="shared" si="0"/>
        <v>13.324906659288684</v>
      </c>
      <c r="AD55">
        <f t="shared" si="1"/>
        <v>1360.2475629696899</v>
      </c>
      <c r="AE55">
        <f>'IDT-1'!F55</f>
        <v>0</v>
      </c>
      <c r="AF55" s="26"/>
      <c r="AG55">
        <f t="shared" si="2"/>
        <v>1360.2475629696899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56.519999999999996</v>
      </c>
      <c r="J56">
        <f>Bawana_RLNG!T56</f>
        <v>0</v>
      </c>
      <c r="K56">
        <f>Bawana_Spot!T56</f>
        <v>0</v>
      </c>
      <c r="L56">
        <f>TWOMCL!S56</f>
        <v>5.3239819004524884</v>
      </c>
      <c r="M56">
        <f>EDWPCL!W56</f>
        <v>0</v>
      </c>
      <c r="N56">
        <f>'MSW BWN'!W56</f>
        <v>4.4792799999999993</v>
      </c>
      <c r="O56">
        <f>TPDDL_ISGS_exbus!BB56</f>
        <v>718.29190591776592</v>
      </c>
      <c r="P56" s="77">
        <v>59.980000000000004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102.75</v>
      </c>
      <c r="U56" s="78">
        <f>SUMPRODUCT(LTA!F56:AJ56,LTA!F$102:AJ$102,LTA!F$105:AJ$105)</f>
        <v>437.65000000000003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9.7200000000000006</v>
      </c>
      <c r="AB56" s="117">
        <f>-STOA!P56</f>
        <v>0</v>
      </c>
      <c r="AC56">
        <f t="shared" si="0"/>
        <v>13.108313040964973</v>
      </c>
      <c r="AD56">
        <f t="shared" si="1"/>
        <v>1325.8068547772536</v>
      </c>
      <c r="AE56">
        <f>'IDT-1'!F56</f>
        <v>0</v>
      </c>
      <c r="AF56" s="26"/>
      <c r="AG56">
        <f t="shared" si="2"/>
        <v>1325.8068547772536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57.959999999999994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4.4629279999999998</v>
      </c>
      <c r="O57">
        <f>TPDDL_ISGS_exbus!BB57</f>
        <v>762.89427120311234</v>
      </c>
      <c r="P57" s="77">
        <v>59.980000000000004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102.44</v>
      </c>
      <c r="U57" s="78">
        <f>SUMPRODUCT(LTA!F57:AJ57,LTA!F$102:AJ$102,LTA!F$105:AJ$105)</f>
        <v>427.5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9.7200000000000006</v>
      </c>
      <c r="AB57" s="117">
        <f>-STOA!P57</f>
        <v>0</v>
      </c>
      <c r="AC57">
        <f t="shared" si="0"/>
        <v>13.055477315403207</v>
      </c>
      <c r="AD57">
        <f t="shared" si="1"/>
        <v>1404.2285121358198</v>
      </c>
      <c r="AE57">
        <f>'IDT-1'!F57</f>
        <v>0</v>
      </c>
      <c r="AF57" s="26"/>
      <c r="AG57">
        <f t="shared" si="2"/>
        <v>1404.2285121358198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-33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4.6591519999999988</v>
      </c>
      <c r="O58">
        <f>TPDDL_ISGS_exbus!BB58</f>
        <v>788.94250171070087</v>
      </c>
      <c r="P58" s="77">
        <v>59.980000000000004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102.7</v>
      </c>
      <c r="U58" s="78">
        <f>SUMPRODUCT(LTA!F58:AJ58,LTA!F$102:AJ$102,LTA!F$105:AJ$105)</f>
        <v>421.8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9.7200000000000006</v>
      </c>
      <c r="AB58" s="117">
        <f>-STOA!P58</f>
        <v>0</v>
      </c>
      <c r="AC58">
        <f t="shared" si="0"/>
        <v>13.172304092148275</v>
      </c>
      <c r="AD58">
        <f t="shared" si="1"/>
        <v>1455.556139866663</v>
      </c>
      <c r="AE58">
        <f>'IDT-1'!F58</f>
        <v>0</v>
      </c>
      <c r="AF58" s="26"/>
      <c r="AG58">
        <f t="shared" si="2"/>
        <v>1455.556139866663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-14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4.9114399999999989</v>
      </c>
      <c r="O59">
        <f>TPDDL_ISGS_exbus!BB59</f>
        <v>776.49218620903378</v>
      </c>
      <c r="P59" s="77">
        <v>59.980000000000004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101.59</v>
      </c>
      <c r="U59" s="78">
        <f>SUMPRODUCT(LTA!F59:AJ59,LTA!F$102:AJ$102,LTA!F$105:AJ$105)</f>
        <v>414.08000000000004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10.17</v>
      </c>
      <c r="AB59" s="117">
        <f>-STOA!P59</f>
        <v>0</v>
      </c>
      <c r="AC59">
        <f t="shared" si="0"/>
        <v>13.226557362966535</v>
      </c>
      <c r="AD59">
        <f t="shared" si="1"/>
        <v>1431.5338590941776</v>
      </c>
      <c r="AE59">
        <f>'IDT-1'!F59</f>
        <v>0</v>
      </c>
      <c r="AF59" s="26"/>
      <c r="AG59">
        <f t="shared" si="2"/>
        <v>1431.5338590941776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-29</v>
      </c>
      <c r="AM59" s="75">
        <f>RTM_PXI!J59</f>
        <v>0</v>
      </c>
      <c r="AN59" s="75">
        <f>RTM_PXI!P59</f>
        <v>0</v>
      </c>
      <c r="AO59" s="192">
        <f>GDAM_IEX!J59</f>
        <v>11.61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4.9955359999999995</v>
      </c>
      <c r="O60">
        <f>TPDDL_ISGS_exbus!BB60</f>
        <v>776.49250555470087</v>
      </c>
      <c r="P60" s="77">
        <v>59.980000000000004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100.44</v>
      </c>
      <c r="U60" s="78">
        <f>SUMPRODUCT(LTA!F60:AJ60,LTA!F$102:AJ$102,LTA!F$105:AJ$105)</f>
        <v>407.23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10.17</v>
      </c>
      <c r="AB60" s="117">
        <f>-STOA!P60</f>
        <v>0</v>
      </c>
      <c r="AC60">
        <f t="shared" si="0"/>
        <v>13.325002519864743</v>
      </c>
      <c r="AD60">
        <f t="shared" si="1"/>
        <v>1500.8798292829467</v>
      </c>
      <c r="AE60">
        <f>'IDT-1'!F60</f>
        <v>0</v>
      </c>
      <c r="AF60" s="26"/>
      <c r="AG60">
        <f t="shared" si="2"/>
        <v>1500.8798292829467</v>
      </c>
      <c r="AI60" s="75">
        <f>PXIL!J60</f>
        <v>0</v>
      </c>
      <c r="AJ60" s="75">
        <f>PXIL!P60</f>
        <v>0</v>
      </c>
      <c r="AK60" s="75">
        <f>RTM_IEX!J60</f>
        <v>27.08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32.89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-6.8240999999999996E-2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4.7315679999999993</v>
      </c>
      <c r="O61">
        <f>TPDDL_ISGS_exbus!BB61</f>
        <v>768.40697815552016</v>
      </c>
      <c r="P61" s="77">
        <v>59.980000000000004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96.53</v>
      </c>
      <c r="U61" s="78">
        <f>SUMPRODUCT(LTA!F61:AJ61,LTA!F$102:AJ$102,LTA!F$105:AJ$105)</f>
        <v>399.70000000000005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10.17</v>
      </c>
      <c r="AB61" s="117">
        <f>-STOA!P61</f>
        <v>0</v>
      </c>
      <c r="AC61">
        <f t="shared" si="0"/>
        <v>13.420375530973422</v>
      </c>
      <c r="AD61">
        <f t="shared" si="1"/>
        <v>1437.1567198726575</v>
      </c>
      <c r="AE61">
        <f>'IDT-1'!F61</f>
        <v>0</v>
      </c>
      <c r="AF61" s="26"/>
      <c r="AG61">
        <f t="shared" si="2"/>
        <v>1437.1567198726575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-37</v>
      </c>
      <c r="AM61" s="75">
        <f>RTM_PXI!J61</f>
        <v>0</v>
      </c>
      <c r="AN61" s="75">
        <f>RTM_PXI!P61</f>
        <v>0</v>
      </c>
      <c r="AO61" s="192">
        <f>GDAM_IEX!J61</f>
        <v>53.2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16.935400000000001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4.7934719999999995</v>
      </c>
      <c r="O62">
        <f>TPDDL_ISGS_exbus!BB62</f>
        <v>768.40697815552016</v>
      </c>
      <c r="P62" s="77">
        <v>59.980000000000004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88.45</v>
      </c>
      <c r="U62" s="78">
        <f>SUMPRODUCT(LTA!F62:AJ62,LTA!F$102:AJ$102,LTA!F$105:AJ$105)</f>
        <v>392.37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10.17</v>
      </c>
      <c r="AB62" s="117">
        <f>-STOA!P62</f>
        <v>0</v>
      </c>
      <c r="AC62">
        <f t="shared" si="0"/>
        <v>13.420199235551951</v>
      </c>
      <c r="AD62">
        <f t="shared" si="1"/>
        <v>1511.6024411680789</v>
      </c>
      <c r="AE62">
        <f>'IDT-1'!F62</f>
        <v>0</v>
      </c>
      <c r="AF62" s="26"/>
      <c r="AG62">
        <f t="shared" si="2"/>
        <v>1511.6024411680789</v>
      </c>
      <c r="AI62" s="75">
        <f>PXIL!J62</f>
        <v>0</v>
      </c>
      <c r="AJ62" s="75">
        <f>PXIL!P62</f>
        <v>0</v>
      </c>
      <c r="AK62" s="75">
        <f>RTM_IEX!J62</f>
        <v>28.05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60.94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16.935400000000001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4.9499839999999997</v>
      </c>
      <c r="O63">
        <f>TPDDL_ISGS_exbus!BB63</f>
        <v>765.86679435948656</v>
      </c>
      <c r="P63" s="77">
        <v>59.980000000000004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86.39</v>
      </c>
      <c r="U63" s="78">
        <f>SUMPRODUCT(LTA!F63:AJ63,LTA!F$102:AJ$102,LTA!F$105:AJ$105)</f>
        <v>409.6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10.17</v>
      </c>
      <c r="AB63" s="117">
        <f>-STOA!P63</f>
        <v>0</v>
      </c>
      <c r="AC63">
        <f t="shared" si="0"/>
        <v>13.456158923746855</v>
      </c>
      <c r="AD63">
        <f t="shared" si="1"/>
        <v>1515.6528096838501</v>
      </c>
      <c r="AE63">
        <f>'IDT-1'!F63</f>
        <v>0</v>
      </c>
      <c r="AF63" s="26"/>
      <c r="AG63">
        <f t="shared" si="2"/>
        <v>1515.6528096838501</v>
      </c>
      <c r="AI63" s="75">
        <f>PXIL!J63</f>
        <v>0</v>
      </c>
      <c r="AJ63" s="75">
        <f>PXIL!P63</f>
        <v>0</v>
      </c>
      <c r="AK63" s="75">
        <f>RTM_IEX!J63</f>
        <v>11.61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68.680000000000007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0.13944900000000002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4.9219520000000001</v>
      </c>
      <c r="O64">
        <f>TPDDL_ISGS_exbus!BB64</f>
        <v>770.35429251948653</v>
      </c>
      <c r="P64" s="77">
        <v>59.980000000000004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83.54</v>
      </c>
      <c r="U64" s="78">
        <f>SUMPRODUCT(LTA!F64:AJ64,LTA!F$102:AJ$102,LTA!F$105:AJ$105)</f>
        <v>404.46000000000004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10.17</v>
      </c>
      <c r="AB64" s="117">
        <f>-STOA!P64</f>
        <v>0</v>
      </c>
      <c r="AC64">
        <f t="shared" si="0"/>
        <v>13.302805857154857</v>
      </c>
      <c r="AD64">
        <f t="shared" si="1"/>
        <v>1498.3796779104423</v>
      </c>
      <c r="AE64">
        <f>'IDT-1'!F64</f>
        <v>0</v>
      </c>
      <c r="AF64" s="26"/>
      <c r="AG64">
        <f t="shared" si="2"/>
        <v>1498.3796779104423</v>
      </c>
      <c r="AI64" s="75">
        <f>PXIL!J64</f>
        <v>0</v>
      </c>
      <c r="AJ64" s="75">
        <f>PXIL!P64</f>
        <v>0</v>
      </c>
      <c r="AK64" s="75">
        <f>RTM_IEX!J64</f>
        <v>14.51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68.680000000000007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5.7800904977375556</v>
      </c>
      <c r="M65">
        <f>EDWPCL!W65</f>
        <v>0</v>
      </c>
      <c r="N65">
        <f>'MSW BWN'!W65</f>
        <v>4.7876319999999994</v>
      </c>
      <c r="O65">
        <f>TPDDL_ISGS_exbus!BB65</f>
        <v>770.35429251948653</v>
      </c>
      <c r="P65" s="77">
        <v>59.980000000000004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77.91</v>
      </c>
      <c r="U65" s="78">
        <f>SUMPRODUCT(LTA!F65:AJ65,LTA!F$102:AJ$102,LTA!F$105:AJ$105)</f>
        <v>399.69000000000005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10.17</v>
      </c>
      <c r="AB65" s="117">
        <f>-STOA!P65</f>
        <v>0</v>
      </c>
      <c r="AC65">
        <f t="shared" si="0"/>
        <v>13.784689732151575</v>
      </c>
      <c r="AD65">
        <f t="shared" si="1"/>
        <v>1552.6573252850728</v>
      </c>
      <c r="AE65">
        <f>'IDT-1'!F65</f>
        <v>0</v>
      </c>
      <c r="AF65" s="26"/>
      <c r="AG65">
        <f t="shared" si="2"/>
        <v>1552.6573252850728</v>
      </c>
      <c r="AI65" s="75">
        <f>PXIL!J65</f>
        <v>0</v>
      </c>
      <c r="AJ65" s="75">
        <f>PXIL!P65</f>
        <v>0</v>
      </c>
      <c r="AK65" s="75">
        <f>RTM_IEX!J65</f>
        <v>84.16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64.81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16.935400000000001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4.7771199999999991</v>
      </c>
      <c r="O66">
        <f>TPDDL_ISGS_exbus!BB66</f>
        <v>770.4664798507564</v>
      </c>
      <c r="P66" s="77">
        <v>59.980000000000004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74.13</v>
      </c>
      <c r="U66" s="78">
        <f>SUMPRODUCT(LTA!F66:AJ66,LTA!F$102:AJ$102,LTA!F$105:AJ$105)</f>
        <v>394.25000000000006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10.17</v>
      </c>
      <c r="AB66" s="117">
        <f>-STOA!P66</f>
        <v>0</v>
      </c>
      <c r="AC66">
        <f t="shared" si="0"/>
        <v>13.92464295287003</v>
      </c>
      <c r="AD66">
        <f t="shared" si="1"/>
        <v>1568.4211471459971</v>
      </c>
      <c r="AE66">
        <f>'IDT-1'!F66</f>
        <v>0</v>
      </c>
      <c r="AF66" s="26"/>
      <c r="AG66">
        <f t="shared" si="2"/>
        <v>1568.4211471459971</v>
      </c>
      <c r="AI66" s="75">
        <f>PXIL!J66</f>
        <v>0</v>
      </c>
      <c r="AJ66" s="75">
        <f>PXIL!P66</f>
        <v>0</v>
      </c>
      <c r="AK66" s="75">
        <f>RTM_IEX!J66</f>
        <v>80.290000000000006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76.42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4.6813439999999993</v>
      </c>
      <c r="O67">
        <f>TPDDL_ISGS_exbus!BB67</f>
        <v>778.72012802028655</v>
      </c>
      <c r="P67" s="77">
        <v>59.980000000000004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56.96</v>
      </c>
      <c r="U67" s="78">
        <f>SUMPRODUCT(LTA!F67:AJ67,LTA!F$102:AJ$102,LTA!F$105:AJ$105)</f>
        <v>389.38000000000005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10.17</v>
      </c>
      <c r="AB67" s="117">
        <f>-STOA!P67</f>
        <v>0</v>
      </c>
      <c r="AC67">
        <f t="shared" si="0"/>
        <v>13.033879345572874</v>
      </c>
      <c r="AD67">
        <f t="shared" si="1"/>
        <v>1458.0443829228245</v>
      </c>
      <c r="AE67">
        <f>'IDT-1'!F67</f>
        <v>0</v>
      </c>
      <c r="AF67" s="26"/>
      <c r="AG67">
        <f t="shared" si="2"/>
        <v>1458.0443829228245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</v>
      </c>
      <c r="AM67" s="75">
        <f>RTM_PXI!J67</f>
        <v>0</v>
      </c>
      <c r="AN67" s="75">
        <f>RTM_PXI!P67</f>
        <v>0</v>
      </c>
      <c r="AO67" s="192">
        <f>GDAM_IEX!J67</f>
        <v>81.260000000000005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4.6252799999999992</v>
      </c>
      <c r="O68">
        <f>TPDDL_ISGS_exbus!BB68</f>
        <v>783.20762618028652</v>
      </c>
      <c r="P68" s="77">
        <v>59.980000000000004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53.21</v>
      </c>
      <c r="U68" s="78">
        <f>SUMPRODUCT(LTA!F68:AJ68,LTA!F$102:AJ$102,LTA!F$105:AJ$105)</f>
        <v>382.67000000000007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11.41</v>
      </c>
      <c r="Z68" s="75">
        <f>IEX!P68</f>
        <v>0</v>
      </c>
      <c r="AA68" s="117">
        <f>STOA!J68</f>
        <v>10.17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13.344757328569898</v>
      </c>
      <c r="AD68">
        <f t="shared" ref="AD68:AD98" si="4">SUM(B68:AB68,AI68:AR68)-AC68</f>
        <v>1503.1049390998276</v>
      </c>
      <c r="AE68">
        <f>'IDT-1'!F68</f>
        <v>0</v>
      </c>
      <c r="AF68" s="26"/>
      <c r="AG68">
        <f t="shared" ref="AG68:AG98" si="5">SUM(AD68:AF68)</f>
        <v>1503.1049390998276</v>
      </c>
      <c r="AI68" s="75">
        <f>PXIL!J68</f>
        <v>0</v>
      </c>
      <c r="AJ68" s="75">
        <f>PXIL!P68</f>
        <v>0</v>
      </c>
      <c r="AK68" s="75">
        <f>RTM_IEX!J68</f>
        <v>45.46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70.790000000000006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16.935400000000001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5.9619909502262436</v>
      </c>
      <c r="M69">
        <f>EDWPCL!W69</f>
        <v>0</v>
      </c>
      <c r="N69">
        <f>'MSW BWN'!W69</f>
        <v>4.8436959999999996</v>
      </c>
      <c r="O69">
        <f>TPDDL_ISGS_exbus!BB69</f>
        <v>785.23843967276912</v>
      </c>
      <c r="P69" s="77">
        <v>59.980000000000004</v>
      </c>
      <c r="Q69" s="77">
        <v>0</v>
      </c>
      <c r="R69" s="80">
        <v>19.2</v>
      </c>
      <c r="S69" s="80">
        <v>0</v>
      </c>
      <c r="T69" s="78">
        <f>SUMPRODUCT(LTA!F69:AJ69,LTA!F$101:AJ$101,LTA!F$105:AJ$105)</f>
        <v>46.71</v>
      </c>
      <c r="U69" s="78">
        <f>SUMPRODUCT(LTA!F69:AJ69,LTA!F$102:AJ$102,LTA!F$105:AJ$105)</f>
        <v>376.03000000000003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29.79</v>
      </c>
      <c r="Z69" s="75">
        <f>IEX!P69</f>
        <v>0</v>
      </c>
      <c r="AA69" s="117">
        <f>STOA!J69</f>
        <v>10.17</v>
      </c>
      <c r="AB69" s="117">
        <f>-STOA!P69</f>
        <v>0</v>
      </c>
      <c r="AC69">
        <f t="shared" si="3"/>
        <v>13.285883834282362</v>
      </c>
      <c r="AD69">
        <f t="shared" si="4"/>
        <v>1496.4736427887133</v>
      </c>
      <c r="AE69">
        <f>'IDT-1'!F69</f>
        <v>0</v>
      </c>
      <c r="AF69" s="26"/>
      <c r="AG69">
        <f t="shared" si="5"/>
        <v>1496.4736427887133</v>
      </c>
      <c r="AI69" s="75">
        <f>PXIL!J69</f>
        <v>0</v>
      </c>
      <c r="AJ69" s="75">
        <f>PXIL!P69</f>
        <v>0</v>
      </c>
      <c r="AK69" s="75">
        <f>RTM_IEX!J69</f>
        <v>31.92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53.38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16.935400000000001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4.4127039999999997</v>
      </c>
      <c r="O70">
        <f>TPDDL_ISGS_exbus!BB70</f>
        <v>789.38814161356902</v>
      </c>
      <c r="P70" s="77">
        <v>59.980000000000004</v>
      </c>
      <c r="Q70" s="77">
        <v>0</v>
      </c>
      <c r="R70" s="80">
        <v>19.2</v>
      </c>
      <c r="S70" s="80">
        <v>0</v>
      </c>
      <c r="T70" s="78">
        <f>SUMPRODUCT(LTA!F70:AJ70,LTA!F$101:AJ$101,LTA!F$105:AJ$105)</f>
        <v>38.81</v>
      </c>
      <c r="U70" s="78">
        <f>SUMPRODUCT(LTA!F70:AJ70,LTA!F$102:AJ$102,LTA!F$105:AJ$105)</f>
        <v>369.59000000000003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32.4</v>
      </c>
      <c r="Z70" s="75">
        <f>IEX!P70</f>
        <v>0</v>
      </c>
      <c r="AA70" s="117">
        <f>STOA!J70</f>
        <v>10.17</v>
      </c>
      <c r="AB70" s="117">
        <f>-STOA!P70</f>
        <v>0</v>
      </c>
      <c r="AC70">
        <f t="shared" si="3"/>
        <v>13.270074715582782</v>
      </c>
      <c r="AD70">
        <f t="shared" si="4"/>
        <v>1494.6929611460969</v>
      </c>
      <c r="AE70">
        <f>'IDT-1'!F70</f>
        <v>0</v>
      </c>
      <c r="AF70" s="26"/>
      <c r="AG70">
        <f t="shared" si="5"/>
        <v>1494.6929611460969</v>
      </c>
      <c r="AI70" s="75">
        <f>PXIL!J70</f>
        <v>0</v>
      </c>
      <c r="AJ70" s="75">
        <f>PXIL!P70</f>
        <v>0</v>
      </c>
      <c r="AK70" s="75">
        <f>RTM_IEX!J70</f>
        <v>35.79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55.56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16.935400000000001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4.6755039999999992</v>
      </c>
      <c r="O71">
        <f>TPDDL_ISGS_exbus!BB71</f>
        <v>807.10628555316907</v>
      </c>
      <c r="P71" s="77">
        <v>59.980000000000004</v>
      </c>
      <c r="Q71" s="77">
        <v>0</v>
      </c>
      <c r="R71" s="80">
        <v>16.850000000000001</v>
      </c>
      <c r="S71" s="80">
        <v>0</v>
      </c>
      <c r="T71" s="78">
        <f>SUMPRODUCT(LTA!F71:AJ71,LTA!F$101:AJ$101,LTA!F$105:AJ$105)</f>
        <v>30.94</v>
      </c>
      <c r="U71" s="78">
        <f>SUMPRODUCT(LTA!F71:AJ71,LTA!F$102:AJ$102,LTA!F$105:AJ$105)</f>
        <v>363.88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10.17</v>
      </c>
      <c r="AB71" s="117">
        <f>-STOA!P71</f>
        <v>0</v>
      </c>
      <c r="AC71">
        <f t="shared" si="3"/>
        <v>13.237559955261753</v>
      </c>
      <c r="AD71">
        <f t="shared" si="4"/>
        <v>1444.8264198460179</v>
      </c>
      <c r="AE71">
        <f>'IDT-1'!F71</f>
        <v>0</v>
      </c>
      <c r="AF71" s="26"/>
      <c r="AG71">
        <f t="shared" si="5"/>
        <v>1444.8264198460179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-23</v>
      </c>
      <c r="AM71" s="75">
        <f>RTM_PXI!J71</f>
        <v>0</v>
      </c>
      <c r="AN71" s="75">
        <f>RTM_PXI!P71</f>
        <v>0</v>
      </c>
      <c r="AO71" s="192">
        <f>GDAM_IEX!J71</f>
        <v>94.8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16.935400000000001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5.6497737556561081</v>
      </c>
      <c r="M72">
        <f>EDWPCL!W72</f>
        <v>0</v>
      </c>
      <c r="N72">
        <f>'MSW BWN'!W72</f>
        <v>4.7490879999999995</v>
      </c>
      <c r="O72">
        <f>TPDDL_ISGS_exbus!BB72</f>
        <v>814.03200532036897</v>
      </c>
      <c r="P72" s="77">
        <v>59.980000000000004</v>
      </c>
      <c r="Q72" s="77">
        <v>0</v>
      </c>
      <c r="R72" s="80">
        <v>13.87</v>
      </c>
      <c r="S72" s="80">
        <v>0</v>
      </c>
      <c r="T72" s="78">
        <f>SUMPRODUCT(LTA!F72:AJ72,LTA!F$101:AJ$101,LTA!F$105:AJ$105)</f>
        <v>22.99</v>
      </c>
      <c r="U72" s="78">
        <f>SUMPRODUCT(LTA!F72:AJ72,LTA!F$102:AJ$102,LTA!F$105:AJ$105)</f>
        <v>358.61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10.17</v>
      </c>
      <c r="AB72" s="117">
        <f>-STOA!P72</f>
        <v>0</v>
      </c>
      <c r="AC72">
        <f t="shared" si="3"/>
        <v>13.194951150269024</v>
      </c>
      <c r="AD72">
        <f t="shared" si="4"/>
        <v>1486.2313159257565</v>
      </c>
      <c r="AE72">
        <f>'IDT-1'!F72</f>
        <v>0</v>
      </c>
      <c r="AF72" s="26"/>
      <c r="AG72">
        <f t="shared" si="5"/>
        <v>1486.2313159257565</v>
      </c>
      <c r="AI72" s="75">
        <f>PXIL!J72</f>
        <v>0</v>
      </c>
      <c r="AJ72" s="75">
        <f>PXIL!P72</f>
        <v>0</v>
      </c>
      <c r="AK72" s="75">
        <f>RTM_IEX!J72</f>
        <v>24.18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98.66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16.935400000000001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4.6778280542986419</v>
      </c>
      <c r="M73">
        <f>EDWPCL!W73</f>
        <v>0</v>
      </c>
      <c r="N73">
        <f>'MSW BWN'!W73</f>
        <v>4.9499839999999997</v>
      </c>
      <c r="O73">
        <f>TPDDL_ISGS_exbus!BB73</f>
        <v>810.04159696477552</v>
      </c>
      <c r="P73" s="77">
        <v>59.980000000000004</v>
      </c>
      <c r="Q73" s="77">
        <v>0</v>
      </c>
      <c r="R73" s="80">
        <v>10.73</v>
      </c>
      <c r="S73" s="80">
        <v>0</v>
      </c>
      <c r="T73" s="78">
        <f>SUMPRODUCT(LTA!F73:AJ73,LTA!F$101:AJ$101,LTA!F$105:AJ$105)</f>
        <v>15.85</v>
      </c>
      <c r="U73" s="78">
        <f>SUMPRODUCT(LTA!F73:AJ73,LTA!F$102:AJ$102,LTA!F$105:AJ$105)</f>
        <v>353.62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10.17</v>
      </c>
      <c r="AB73" s="117">
        <f>-STOA!P73</f>
        <v>0</v>
      </c>
      <c r="AC73">
        <f t="shared" si="3"/>
        <v>13.060100869811761</v>
      </c>
      <c r="AD73">
        <f t="shared" si="4"/>
        <v>1430.8647081492627</v>
      </c>
      <c r="AE73">
        <f>'IDT-1'!F73</f>
        <v>0</v>
      </c>
      <c r="AF73" s="26"/>
      <c r="AG73">
        <f t="shared" si="5"/>
        <v>1430.8647081492627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107.37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16.935400000000001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5.0429864253393655</v>
      </c>
      <c r="M74">
        <f>EDWPCL!W74</f>
        <v>0</v>
      </c>
      <c r="N74">
        <f>'MSW BWN'!W74</f>
        <v>4.9055999999999997</v>
      </c>
      <c r="O74">
        <f>TPDDL_ISGS_exbus!BB74</f>
        <v>813.22391824707393</v>
      </c>
      <c r="P74" s="77">
        <v>59.980000000000004</v>
      </c>
      <c r="Q74" s="77">
        <v>0</v>
      </c>
      <c r="R74" s="80">
        <v>7</v>
      </c>
      <c r="S74" s="80">
        <v>0</v>
      </c>
      <c r="T74" s="78">
        <f>SUMPRODUCT(LTA!F74:AJ74,LTA!F$101:AJ$101,LTA!F$105:AJ$105)</f>
        <v>9.5299999999999994</v>
      </c>
      <c r="U74" s="78">
        <f>SUMPRODUCT(LTA!F74:AJ74,LTA!F$102:AJ$102,LTA!F$105:AJ$105)</f>
        <v>349.3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10.16</v>
      </c>
      <c r="Z74" s="75">
        <f>IEX!P74</f>
        <v>0</v>
      </c>
      <c r="AA74" s="117">
        <f>STOA!J74</f>
        <v>10.17</v>
      </c>
      <c r="AB74" s="117">
        <f>-STOA!P74</f>
        <v>0</v>
      </c>
      <c r="AC74">
        <f t="shared" si="3"/>
        <v>13.03374956111724</v>
      </c>
      <c r="AD74">
        <f t="shared" si="4"/>
        <v>1468.0741551112962</v>
      </c>
      <c r="AE74">
        <f>'IDT-1'!F74</f>
        <v>0</v>
      </c>
      <c r="AF74" s="26"/>
      <c r="AG74">
        <f t="shared" si="5"/>
        <v>1468.0741551112962</v>
      </c>
      <c r="AI74" s="75">
        <f>PXIL!J74</f>
        <v>0</v>
      </c>
      <c r="AJ74" s="75">
        <f>PXIL!P74</f>
        <v>0</v>
      </c>
      <c r="AK74" s="75">
        <f>RTM_IEX!J74</f>
        <v>19.350000000000001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105.91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12.025052192066806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5.642986425339366</v>
      </c>
      <c r="M75">
        <f>EDWPCL!W75</f>
        <v>0</v>
      </c>
      <c r="N75">
        <f>'MSW BWN'!W75</f>
        <v>4.8892479999999994</v>
      </c>
      <c r="O75">
        <f>TPDDL_ISGS_exbus!BB75</f>
        <v>823.07083328453439</v>
      </c>
      <c r="P75" s="77">
        <v>59.980000000000004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4.7699999999999996</v>
      </c>
      <c r="U75" s="78">
        <f>SUMPRODUCT(LTA!F75:AJ75,LTA!F$102:AJ$102,LTA!F$105:AJ$105)</f>
        <v>351.51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62.78</v>
      </c>
      <c r="Z75" s="75">
        <f>IEX!P75</f>
        <v>0</v>
      </c>
      <c r="AA75" s="117">
        <f>STOA!J75</f>
        <v>10.17</v>
      </c>
      <c r="AB75" s="117">
        <f>-STOA!P75</f>
        <v>0</v>
      </c>
      <c r="AC75">
        <f t="shared" si="3"/>
        <v>13.267788556024891</v>
      </c>
      <c r="AD75">
        <f t="shared" si="4"/>
        <v>1414.0803313459157</v>
      </c>
      <c r="AE75">
        <f>'IDT-1'!F75</f>
        <v>0</v>
      </c>
      <c r="AF75" s="26"/>
      <c r="AG75">
        <f t="shared" si="5"/>
        <v>1414.0803313459157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62.91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12.025052192066806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66.622733352480211</v>
      </c>
      <c r="J76">
        <f>Bawana_RLNG!T76</f>
        <v>0</v>
      </c>
      <c r="K76">
        <f>Bawana_Spot!T76</f>
        <v>0</v>
      </c>
      <c r="L76">
        <f>TWOMCL!S76</f>
        <v>5.9294117647058826</v>
      </c>
      <c r="M76">
        <f>EDWPCL!W76</f>
        <v>0</v>
      </c>
      <c r="N76">
        <f>'MSW BWN'!W76</f>
        <v>4.8098239999999999</v>
      </c>
      <c r="O76">
        <f>TPDDL_ISGS_exbus!BB76</f>
        <v>827.92889904111848</v>
      </c>
      <c r="P76" s="77">
        <v>59.980000000000004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1.59</v>
      </c>
      <c r="U76" s="78">
        <f>SUMPRODUCT(LTA!F76:AJ76,LTA!F$102:AJ$102,LTA!F$105:AJ$105)</f>
        <v>353.40000000000003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71.48</v>
      </c>
      <c r="Z76" s="75">
        <f>IEX!P76</f>
        <v>0</v>
      </c>
      <c r="AA76" s="117">
        <f>STOA!J76</f>
        <v>10.17</v>
      </c>
      <c r="AB76" s="117">
        <f>-STOA!P76</f>
        <v>0</v>
      </c>
      <c r="AC76">
        <f t="shared" si="3"/>
        <v>13.183332099083271</v>
      </c>
      <c r="AD76">
        <f t="shared" si="4"/>
        <v>1484.9225882512883</v>
      </c>
      <c r="AE76">
        <f>'IDT-1'!F76</f>
        <v>0</v>
      </c>
      <c r="AF76" s="26"/>
      <c r="AG76">
        <f t="shared" si="5"/>
        <v>1484.9225882512883</v>
      </c>
      <c r="AI76" s="75">
        <f>PXIL!J76</f>
        <v>0</v>
      </c>
      <c r="AJ76" s="75">
        <f>PXIL!P76</f>
        <v>0</v>
      </c>
      <c r="AK76" s="75">
        <f>RTM_IEX!J76</f>
        <v>29.02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55.15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12.025052192066806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66.622733352480211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5.0457599999999996</v>
      </c>
      <c r="O77">
        <f>TPDDL_ISGS_exbus!BB77</f>
        <v>859.44518671215303</v>
      </c>
      <c r="P77" s="77">
        <v>59.980000000000004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354.35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65.900000000000006</v>
      </c>
      <c r="Z77" s="75">
        <f>IEX!P77</f>
        <v>0</v>
      </c>
      <c r="AA77" s="117">
        <f>STOA!J77</f>
        <v>10.17</v>
      </c>
      <c r="AB77" s="117">
        <f>-STOA!P77</f>
        <v>0</v>
      </c>
      <c r="AC77">
        <f t="shared" si="3"/>
        <v>13.453488598042336</v>
      </c>
      <c r="AD77">
        <f t="shared" si="4"/>
        <v>1515.3520339067684</v>
      </c>
      <c r="AE77">
        <f>'IDT-1'!F77</f>
        <v>0</v>
      </c>
      <c r="AF77" s="26"/>
      <c r="AG77">
        <f t="shared" si="5"/>
        <v>1515.3520339067684</v>
      </c>
      <c r="AI77" s="75">
        <f>PXIL!J77</f>
        <v>0</v>
      </c>
      <c r="AJ77" s="75">
        <f>PXIL!P77</f>
        <v>0</v>
      </c>
      <c r="AK77" s="75">
        <f>RTM_IEX!J77</f>
        <v>38.69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49.78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11.974947807933194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65.516206215722121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5.1695679999999999</v>
      </c>
      <c r="O78">
        <f>TPDDL_ISGS_exbus!BB78</f>
        <v>872.75603520888046</v>
      </c>
      <c r="P78" s="77">
        <v>59.980000000000004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355.45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45.41</v>
      </c>
      <c r="Z78" s="75">
        <f>IEX!P78</f>
        <v>0</v>
      </c>
      <c r="AA78" s="117">
        <f>STOA!J78</f>
        <v>10.17</v>
      </c>
      <c r="AB78" s="117">
        <f>-STOA!P78</f>
        <v>0</v>
      </c>
      <c r="AC78">
        <f t="shared" si="3"/>
        <v>13.378847217829687</v>
      </c>
      <c r="AD78">
        <f t="shared" si="4"/>
        <v>1506.9447002628167</v>
      </c>
      <c r="AE78">
        <f>'IDT-1'!F78</f>
        <v>0</v>
      </c>
      <c r="AF78" s="26"/>
      <c r="AG78">
        <f t="shared" si="5"/>
        <v>1506.9447002628167</v>
      </c>
      <c r="AI78" s="75">
        <f>PXIL!J78</f>
        <v>0</v>
      </c>
      <c r="AJ78" s="75">
        <f>PXIL!P78</f>
        <v>0</v>
      </c>
      <c r="AK78" s="75">
        <f>RTM_IEX!J78</f>
        <v>38.69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49.08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12.024326672458731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67.277266707292299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5.0574399999999988</v>
      </c>
      <c r="O79">
        <f>TPDDL_ISGS_exbus!BB79</f>
        <v>872.75603520888046</v>
      </c>
      <c r="P79" s="77">
        <v>59.980000000000004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355.35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28.62</v>
      </c>
      <c r="Z79" s="75">
        <f>IEX!P79</f>
        <v>0</v>
      </c>
      <c r="AA79" s="117">
        <f>STOA!J79</f>
        <v>10.27</v>
      </c>
      <c r="AB79" s="117">
        <f>-STOA!P79</f>
        <v>0</v>
      </c>
      <c r="AC79">
        <f t="shared" si="3"/>
        <v>13.328883586173339</v>
      </c>
      <c r="AD79">
        <f t="shared" si="4"/>
        <v>1418.9529752505687</v>
      </c>
      <c r="AE79">
        <f>'IDT-1'!F79</f>
        <v>0</v>
      </c>
      <c r="AF79" s="26"/>
      <c r="AG79">
        <f t="shared" si="5"/>
        <v>1418.9529752505687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-41</v>
      </c>
      <c r="AM79" s="75">
        <f>RTM_PXI!J79</f>
        <v>0</v>
      </c>
      <c r="AN79" s="75">
        <f>RTM_PXI!P79</f>
        <v>0</v>
      </c>
      <c r="AO79" s="192">
        <f>GDAM_IEX!J79</f>
        <v>55.82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12.024326672458731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67.277266707292299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4.9838559999999994</v>
      </c>
      <c r="O80">
        <f>TPDDL_ISGS_exbus!BB80</f>
        <v>872.75603520888046</v>
      </c>
      <c r="P80" s="77">
        <v>59.980000000000004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355.57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29.36</v>
      </c>
      <c r="Z80" s="75">
        <f>IEX!P80</f>
        <v>0</v>
      </c>
      <c r="AA80" s="117">
        <f>STOA!J80</f>
        <v>10.27</v>
      </c>
      <c r="AB80" s="117">
        <f>-STOA!P80</f>
        <v>0</v>
      </c>
      <c r="AC80">
        <f t="shared" si="3"/>
        <v>12.884240818563329</v>
      </c>
      <c r="AD80">
        <f t="shared" si="4"/>
        <v>1451.2340340181786</v>
      </c>
      <c r="AE80">
        <f>'IDT-1'!F80</f>
        <v>0</v>
      </c>
      <c r="AF80" s="26"/>
      <c r="AG80">
        <f t="shared" si="5"/>
        <v>1451.2340340181786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45.77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12.024326672458731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67.277266707292299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5.0901439999999987</v>
      </c>
      <c r="O81">
        <f>TPDDL_ISGS_exbus!BB81</f>
        <v>872.75603520888046</v>
      </c>
      <c r="P81" s="77">
        <v>59.980000000000004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355.59000000000003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20.02</v>
      </c>
      <c r="Z81" s="75">
        <f>IEX!P81</f>
        <v>0</v>
      </c>
      <c r="AA81" s="117">
        <f>STOA!J81</f>
        <v>10.27</v>
      </c>
      <c r="AB81" s="117">
        <f>-STOA!P81</f>
        <v>0</v>
      </c>
      <c r="AC81">
        <f t="shared" si="3"/>
        <v>13.151992152963331</v>
      </c>
      <c r="AD81">
        <f t="shared" si="4"/>
        <v>1481.3925706837788</v>
      </c>
      <c r="AE81">
        <f>'IDT-1'!F81</f>
        <v>0</v>
      </c>
      <c r="AF81" s="26"/>
      <c r="AG81">
        <f t="shared" si="5"/>
        <v>1481.3925706837788</v>
      </c>
      <c r="AI81" s="75">
        <f>PXIL!J81</f>
        <v>0</v>
      </c>
      <c r="AJ81" s="75">
        <f>PXIL!P81</f>
        <v>0</v>
      </c>
      <c r="AK81" s="75">
        <f>RTM_IEX!J81</f>
        <v>38.69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46.72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12.024326672458731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67.277266707292299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4.8834079999999993</v>
      </c>
      <c r="O82">
        <f>TPDDL_ISGS_exbus!BB82</f>
        <v>872.75603520888046</v>
      </c>
      <c r="P82" s="77">
        <v>59.980000000000004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355.5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7.06</v>
      </c>
      <c r="Z82" s="75">
        <f>IEX!P82</f>
        <v>0</v>
      </c>
      <c r="AA82" s="117">
        <f>STOA!J82</f>
        <v>10.27</v>
      </c>
      <c r="AB82" s="117">
        <f>-STOA!P82</f>
        <v>0</v>
      </c>
      <c r="AC82">
        <f t="shared" si="3"/>
        <v>12.936068876163329</v>
      </c>
      <c r="AD82">
        <f t="shared" si="4"/>
        <v>1457.0717579605787</v>
      </c>
      <c r="AE82">
        <f>'IDT-1'!F82</f>
        <v>0</v>
      </c>
      <c r="AF82" s="26"/>
      <c r="AG82">
        <f t="shared" si="5"/>
        <v>1457.0717579605787</v>
      </c>
      <c r="AI82" s="75">
        <f>PXIL!J82</f>
        <v>0</v>
      </c>
      <c r="AJ82" s="75">
        <f>PXIL!P82</f>
        <v>0</v>
      </c>
      <c r="AK82" s="75">
        <f>RTM_IEX!J82</f>
        <v>38.700000000000003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35.43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12.025052192066806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68.27000000000001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4.7432479999999995</v>
      </c>
      <c r="O83">
        <f>TPDDL_ISGS_exbus!BB83</f>
        <v>879.62916792208046</v>
      </c>
      <c r="P83" s="77">
        <v>59.980000000000004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355.6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10.280000000000001</v>
      </c>
      <c r="AB83" s="117">
        <f>-STOA!P83</f>
        <v>0</v>
      </c>
      <c r="AC83">
        <f t="shared" si="3"/>
        <v>12.511877473587871</v>
      </c>
      <c r="AD83">
        <f t="shared" si="4"/>
        <v>1409.2923808886701</v>
      </c>
      <c r="AE83">
        <f>'IDT-1'!F83</f>
        <v>0</v>
      </c>
      <c r="AF83" s="26"/>
      <c r="AG83">
        <f t="shared" si="5"/>
        <v>1409.2923808886701</v>
      </c>
      <c r="AI83" s="75">
        <f>PXIL!J83</f>
        <v>0</v>
      </c>
      <c r="AJ83" s="75">
        <f>PXIL!P83</f>
        <v>0</v>
      </c>
      <c r="AK83" s="75">
        <f>RTM_IEX!J83</f>
        <v>9.67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15.48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12.024326672458731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68.27000000000001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4.7712799999999991</v>
      </c>
      <c r="O84">
        <f>TPDDL_ISGS_exbus!BB84</f>
        <v>878.68470498448039</v>
      </c>
      <c r="P84" s="77">
        <v>59.980000000000004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348.20000000000005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10.280000000000001</v>
      </c>
      <c r="AB84" s="117">
        <f>-STOA!P84</f>
        <v>0</v>
      </c>
      <c r="AC84">
        <f t="shared" si="3"/>
        <v>12.217366496764438</v>
      </c>
      <c r="AD84">
        <f t="shared" si="4"/>
        <v>1376.1197354082851</v>
      </c>
      <c r="AE84">
        <f>'IDT-1'!F84</f>
        <v>0</v>
      </c>
      <c r="AF84" s="26"/>
      <c r="AG84">
        <f t="shared" si="5"/>
        <v>1376.1197354082851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12.024326672458731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50.000962371282846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5.1520479999999989</v>
      </c>
      <c r="O85">
        <f>TPDDL_ISGS_exbus!BB85</f>
        <v>868.23755459940173</v>
      </c>
      <c r="P85" s="77">
        <v>59.980000000000004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347.80000000000007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10.280000000000001</v>
      </c>
      <c r="AB85" s="117">
        <f>-STOA!P85</f>
        <v>0</v>
      </c>
      <c r="AC85">
        <f t="shared" si="3"/>
        <v>12.585963727196706</v>
      </c>
      <c r="AD85">
        <f t="shared" si="4"/>
        <v>1277.015718164057</v>
      </c>
      <c r="AE85">
        <f>'IDT-1'!F85</f>
        <v>0</v>
      </c>
      <c r="AF85" s="26"/>
      <c r="AG85">
        <f t="shared" si="5"/>
        <v>1277.015718164057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12.024326672458731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50.000962371282846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5.0621119999999991</v>
      </c>
      <c r="O86">
        <f>TPDDL_ISGS_exbus!BB86</f>
        <v>830.87922362388224</v>
      </c>
      <c r="P86" s="77">
        <v>59.980000000000004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322.93000000000006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10.280000000000001</v>
      </c>
      <c r="AB86" s="117">
        <f>-STOA!P86</f>
        <v>0</v>
      </c>
      <c r="AC86">
        <f t="shared" si="3"/>
        <v>11.501190051258465</v>
      </c>
      <c r="AD86">
        <f t="shared" si="4"/>
        <v>1295.4522248644762</v>
      </c>
      <c r="AE86">
        <f>'IDT-1'!F86</f>
        <v>0</v>
      </c>
      <c r="AF86" s="26"/>
      <c r="AG86">
        <f t="shared" si="5"/>
        <v>1295.4522248644762</v>
      </c>
      <c r="AI86" s="75">
        <f>PXIL!J86</f>
        <v>0</v>
      </c>
      <c r="AJ86" s="75">
        <f>PXIL!P86</f>
        <v>0</v>
      </c>
      <c r="AK86" s="75">
        <f>RTM_IEX!J86</f>
        <v>9.67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12.024326672458731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50.000962371282846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5.1975999999999996</v>
      </c>
      <c r="O87">
        <f>TPDDL_ISGS_exbus!BB87</f>
        <v>790.85043226064988</v>
      </c>
      <c r="P87" s="77">
        <v>59.980000000000004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322.93000000000006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10.280000000000001</v>
      </c>
      <c r="AB87" s="117">
        <f>-STOA!P87</f>
        <v>0</v>
      </c>
      <c r="AC87">
        <f t="shared" si="3"/>
        <v>11.065032981662018</v>
      </c>
      <c r="AD87">
        <f t="shared" si="4"/>
        <v>1246.3250785708401</v>
      </c>
      <c r="AE87">
        <f>'IDT-1'!F87</f>
        <v>0</v>
      </c>
      <c r="AF87" s="26"/>
      <c r="AG87">
        <f t="shared" si="5"/>
        <v>1246.3250785708401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12.024326672458731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50.000962371282846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5.1076639999999998</v>
      </c>
      <c r="O88">
        <f>TPDDL_ISGS_exbus!BB88</f>
        <v>793.74284559549551</v>
      </c>
      <c r="P88" s="77">
        <v>59.980000000000004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322.93000000000006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10.280000000000001</v>
      </c>
      <c r="AB88" s="117">
        <f>-STOA!P88</f>
        <v>0</v>
      </c>
      <c r="AC88">
        <f t="shared" si="3"/>
        <v>11.35603860787452</v>
      </c>
      <c r="AD88">
        <f t="shared" si="4"/>
        <v>1218.8365502794732</v>
      </c>
      <c r="AE88">
        <f>'IDT-1'!F88</f>
        <v>0</v>
      </c>
      <c r="AF88" s="26"/>
      <c r="AG88">
        <f t="shared" si="5"/>
        <v>1218.8365502794732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12.024326672458731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50.000962371282846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5.1462079999999988</v>
      </c>
      <c r="O89">
        <f>TPDDL_ISGS_exbus!BB89</f>
        <v>808.2524686508367</v>
      </c>
      <c r="P89" s="77">
        <v>59.980000000000004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322.93000000000006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10.280000000000001</v>
      </c>
      <c r="AB89" s="117">
        <f>-STOA!P89</f>
        <v>0</v>
      </c>
      <c r="AC89">
        <f t="shared" si="3"/>
        <v>11.345406652295662</v>
      </c>
      <c r="AD89">
        <f t="shared" si="4"/>
        <v>1277.9053492903931</v>
      </c>
      <c r="AE89">
        <f>'IDT-1'!F89</f>
        <v>0</v>
      </c>
      <c r="AF89" s="26"/>
      <c r="AG89">
        <f t="shared" si="5"/>
        <v>1277.9053492903931</v>
      </c>
      <c r="AI89" s="75">
        <f>PXIL!J89</f>
        <v>0</v>
      </c>
      <c r="AJ89" s="75">
        <f>PXIL!P89</f>
        <v>0</v>
      </c>
      <c r="AK89" s="75">
        <f>RTM_IEX!J89</f>
        <v>14.51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12.024326672458731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50.000962371282846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5.0796319999999993</v>
      </c>
      <c r="O90">
        <f>TPDDL_ISGS_exbus!BB90</f>
        <v>819.12519969206755</v>
      </c>
      <c r="P90" s="77">
        <v>59.980000000000004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322.93000000000006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10.280000000000001</v>
      </c>
      <c r="AB90" s="117">
        <f>-STOA!P90</f>
        <v>0</v>
      </c>
      <c r="AC90">
        <f t="shared" si="3"/>
        <v>11.401594091880447</v>
      </c>
      <c r="AD90">
        <f t="shared" si="4"/>
        <v>1264.1453168920393</v>
      </c>
      <c r="AE90">
        <f>'IDT-1'!F90</f>
        <v>0</v>
      </c>
      <c r="AF90" s="26"/>
      <c r="AG90">
        <f t="shared" si="5"/>
        <v>1264.1453168920393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12.024326672458731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50.000962371282846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4.715215999999999</v>
      </c>
      <c r="O91">
        <f>TPDDL_ISGS_exbus!BB91</f>
        <v>820.12178994439705</v>
      </c>
      <c r="P91" s="77">
        <v>59.980000000000004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322.68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10.280000000000001</v>
      </c>
      <c r="AB91" s="117">
        <f>-STOA!P91</f>
        <v>0</v>
      </c>
      <c r="AC91">
        <f t="shared" si="3"/>
        <v>11.4937385005229</v>
      </c>
      <c r="AD91">
        <f t="shared" si="4"/>
        <v>1254.4353467357264</v>
      </c>
      <c r="AE91">
        <f>'IDT-1'!F91</f>
        <v>0</v>
      </c>
      <c r="AF91" s="26"/>
      <c r="AG91">
        <f t="shared" si="5"/>
        <v>1254.4353467357264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12.024326672458731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50.000962371282846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5.2361439999999986</v>
      </c>
      <c r="O92">
        <f>TPDDL_ISGS_exbus!BB92</f>
        <v>826.71982400540639</v>
      </c>
      <c r="P92" s="77">
        <v>59.980000000000004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347.55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10.280000000000001</v>
      </c>
      <c r="AB92" s="117">
        <f>-STOA!P92</f>
        <v>0</v>
      </c>
      <c r="AC92">
        <f t="shared" si="3"/>
        <v>12.148122722591985</v>
      </c>
      <c r="AD92">
        <f t="shared" si="4"/>
        <v>1243.7699245746664</v>
      </c>
      <c r="AE92">
        <f>'IDT-1'!F92</f>
        <v>0</v>
      </c>
      <c r="AF92" s="26"/>
      <c r="AG92">
        <f t="shared" si="5"/>
        <v>1243.7699245746664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-62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12.024326672458731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5.0679519999999991</v>
      </c>
      <c r="O93">
        <f>TPDDL_ISGS_exbus!BB93</f>
        <v>822.64196957031447</v>
      </c>
      <c r="P93" s="77">
        <v>59.980000000000004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347.40000000000003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10.280000000000001</v>
      </c>
      <c r="AB93" s="117">
        <f>-STOA!P93</f>
        <v>0</v>
      </c>
      <c r="AC93">
        <f t="shared" si="3"/>
        <v>11.82024641394173</v>
      </c>
      <c r="AD93">
        <f t="shared" si="4"/>
        <v>1311.3007920769419</v>
      </c>
      <c r="AE93">
        <f>'IDT-1'!F93</f>
        <v>0</v>
      </c>
      <c r="AF93" s="26"/>
      <c r="AG93">
        <f t="shared" si="5"/>
        <v>1311.3007920769419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12.024326672458731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5.1742399999999993</v>
      </c>
      <c r="O94">
        <f>TPDDL_ISGS_exbus!BB94</f>
        <v>819.88778792711446</v>
      </c>
      <c r="P94" s="77">
        <v>59.980000000000004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347.40000000000003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10.280000000000001</v>
      </c>
      <c r="AB94" s="117">
        <f>-STOA!P94</f>
        <v>0</v>
      </c>
      <c r="AC94">
        <f t="shared" si="3"/>
        <v>12.063288775547431</v>
      </c>
      <c r="AD94">
        <f t="shared" si="4"/>
        <v>1278.4098560721363</v>
      </c>
      <c r="AE94">
        <f>'IDT-1'!F94</f>
        <v>0</v>
      </c>
      <c r="AF94" s="26"/>
      <c r="AG94">
        <f t="shared" si="5"/>
        <v>1278.4098560721363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12.024326672458731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5.0621119999999991</v>
      </c>
      <c r="O95">
        <f>TPDDL_ISGS_exbus!BB95</f>
        <v>810.56008111917117</v>
      </c>
      <c r="P95" s="77">
        <v>59.980000000000004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347.40000000000003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10.280000000000001</v>
      </c>
      <c r="AB95" s="117">
        <f>-STOA!P95</f>
        <v>0</v>
      </c>
      <c r="AC95">
        <f t="shared" si="3"/>
        <v>11.713874403571669</v>
      </c>
      <c r="AD95">
        <f t="shared" si="4"/>
        <v>1299.3194356361687</v>
      </c>
      <c r="AE95">
        <f>'IDT-1'!F95</f>
        <v>0</v>
      </c>
      <c r="AF95" s="26"/>
      <c r="AG95">
        <f t="shared" si="5"/>
        <v>1299.3194356361687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12.024326672458731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5.3879839999999994</v>
      </c>
      <c r="O96">
        <f>TPDDL_ISGS_exbus!BB96</f>
        <v>798.94382776501891</v>
      </c>
      <c r="P96" s="77">
        <v>59.980000000000004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347.40000000000003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10.280000000000001</v>
      </c>
      <c r="AB96" s="117">
        <f>-STOA!P96</f>
        <v>0</v>
      </c>
      <c r="AC96">
        <f t="shared" si="3"/>
        <v>11.525737772433176</v>
      </c>
      <c r="AD96">
        <f t="shared" si="4"/>
        <v>1298.217190913155</v>
      </c>
      <c r="AE96">
        <f>'IDT-1'!F96</f>
        <v>0</v>
      </c>
      <c r="AF96" s="26"/>
      <c r="AG96">
        <f t="shared" si="5"/>
        <v>1298.217190913155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12.024326672458731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5.163727999999999</v>
      </c>
      <c r="O97">
        <f>TPDDL_ISGS_exbus!BB97</f>
        <v>794.52256585517785</v>
      </c>
      <c r="P97" s="77">
        <v>59.980000000000004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347.40000000000003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10.280000000000001</v>
      </c>
      <c r="AB97" s="117">
        <f>-STOA!P97</f>
        <v>0</v>
      </c>
      <c r="AC97">
        <f t="shared" si="3"/>
        <v>11.839982315714387</v>
      </c>
      <c r="AD97">
        <f t="shared" si="4"/>
        <v>1253.2574284600325</v>
      </c>
      <c r="AE97">
        <f>'IDT-1'!F97</f>
        <v>0</v>
      </c>
      <c r="AF97" s="26"/>
      <c r="AG97">
        <f t="shared" si="5"/>
        <v>1253.2574284600325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12.024326672458731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4.9453119999999995</v>
      </c>
      <c r="O98">
        <f>TPDDL_ISGS_exbus!BB98</f>
        <v>792.41388343517792</v>
      </c>
      <c r="P98" s="77">
        <v>59.980000000000004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347.40000000000003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10.280000000000001</v>
      </c>
      <c r="AB98" s="117">
        <f>-STOA!P98</f>
        <v>0</v>
      </c>
      <c r="AC98">
        <f t="shared" si="3"/>
        <v>11.819503849618389</v>
      </c>
      <c r="AD98">
        <f t="shared" si="4"/>
        <v>1250.9508085061289</v>
      </c>
      <c r="AE98">
        <f>'IDT-1'!F98</f>
        <v>0</v>
      </c>
      <c r="AF98" s="26"/>
      <c r="AG98">
        <f t="shared" si="5"/>
        <v>1250.9508085061289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0.22261470021851382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1.4734546096800301</v>
      </c>
      <c r="J99">
        <f t="shared" si="6"/>
        <v>0</v>
      </c>
      <c r="K99">
        <f t="shared" si="6"/>
        <v>0</v>
      </c>
      <c r="L99">
        <f t="shared" si="6"/>
        <v>0.14449227263265174</v>
      </c>
      <c r="M99">
        <f t="shared" si="6"/>
        <v>0</v>
      </c>
      <c r="N99">
        <f t="shared" si="6"/>
        <v>8.5322107999999994E-2</v>
      </c>
      <c r="O99">
        <f t="shared" si="6"/>
        <v>17.329643517589311</v>
      </c>
      <c r="P99" s="77">
        <f t="shared" si="6"/>
        <v>1.4395199999999972</v>
      </c>
      <c r="Q99" s="77">
        <f t="shared" si="6"/>
        <v>0</v>
      </c>
      <c r="R99" s="80">
        <f>SUM(R3:R98)/4000</f>
        <v>0.21470251721275799</v>
      </c>
      <c r="S99" s="80">
        <f t="shared" si="6"/>
        <v>0</v>
      </c>
      <c r="T99" s="78">
        <f t="shared" si="6"/>
        <v>0.82119750000000002</v>
      </c>
      <c r="U99" s="78">
        <f t="shared" si="6"/>
        <v>8.8526575000000012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0.10359749999999998</v>
      </c>
      <c r="Z99" s="75">
        <f t="shared" si="6"/>
        <v>0</v>
      </c>
      <c r="AA99" s="117">
        <f t="shared" si="6"/>
        <v>0.24702999999999972</v>
      </c>
      <c r="AB99" s="117">
        <f t="shared" si="6"/>
        <v>0</v>
      </c>
      <c r="AC99">
        <f t="shared" si="6"/>
        <v>0.28340623858540881</v>
      </c>
      <c r="AD99">
        <f t="shared" si="6"/>
        <v>30.749633486747864</v>
      </c>
      <c r="AE99">
        <f t="shared" si="6"/>
        <v>0</v>
      </c>
      <c r="AG99">
        <f t="shared" si="6"/>
        <v>30.749633486747864</v>
      </c>
      <c r="AI99">
        <f t="shared" si="6"/>
        <v>0</v>
      </c>
      <c r="AJ99">
        <f t="shared" si="6"/>
        <v>0</v>
      </c>
      <c r="AK99">
        <f t="shared" si="6"/>
        <v>0.27664250000000001</v>
      </c>
      <c r="AL99">
        <f t="shared" si="6"/>
        <v>-0.58350000000000002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  <c r="AT2" s="197" t="s">
        <v>152</v>
      </c>
    </row>
    <row r="3" spans="1:46">
      <c r="A3" t="s">
        <v>45</v>
      </c>
      <c r="E3">
        <f>GT_NG!S3</f>
        <v>1.7739977519670291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0.37136639999999993</v>
      </c>
      <c r="O3">
        <f>NDMC_ISGS_exbus!BB3</f>
        <v>47.099999999999994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0.63549520453730979</v>
      </c>
      <c r="AD3">
        <f>SUM(B3:AB3,AI3:AR3)-AC3</f>
        <v>71.579868947429716</v>
      </c>
      <c r="AE3">
        <f>'IDT-1'!E3</f>
        <v>0</v>
      </c>
      <c r="AF3" s="26"/>
      <c r="AG3">
        <f>SUM(AD3:AF3)+AT3</f>
        <v>71.579868947429716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1.3255151742225555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0.33227519999999994</v>
      </c>
      <c r="O4">
        <f>NDMC_ISGS_exbus!BB4</f>
        <v>47.12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0.6313805552931584</v>
      </c>
      <c r="AD4">
        <f t="shared" ref="AD4:AD67" si="1">SUM(B4:AB4,AI4:AR4)-AC4</f>
        <v>71.116409818929384</v>
      </c>
      <c r="AE4">
        <f>'IDT-1'!E4</f>
        <v>0</v>
      </c>
      <c r="AF4" s="26"/>
      <c r="AG4">
        <f t="shared" ref="AG4:AG67" si="2">SUM(AD4:AF4)+AT4</f>
        <v>71.116409818929384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1.3255151742225555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0.36159359999999996</v>
      </c>
      <c r="O5">
        <f>NDMC_ISGS_exbus!BB5</f>
        <v>47.24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0.63269455721315859</v>
      </c>
      <c r="AD5">
        <f t="shared" si="1"/>
        <v>71.264414217009403</v>
      </c>
      <c r="AE5">
        <f>'IDT-1'!E5</f>
        <v>0</v>
      </c>
      <c r="AF5" s="26"/>
      <c r="AG5">
        <f t="shared" si="2"/>
        <v>71.264414217009403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1.3255151742225555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0.37910319999999992</v>
      </c>
      <c r="O6">
        <f>NDMC_ISGS_exbus!BB6</f>
        <v>47.24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0.63284864169315858</v>
      </c>
      <c r="AD6">
        <f t="shared" si="1"/>
        <v>71.281769732529398</v>
      </c>
      <c r="AE6">
        <f>'IDT-1'!E6</f>
        <v>0</v>
      </c>
      <c r="AF6" s="26"/>
      <c r="AG6">
        <f t="shared" si="2"/>
        <v>71.281769732529398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1.3255151742225555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0.33227519999999994</v>
      </c>
      <c r="O7">
        <f>NDMC_ISGS_exbus!BB7</f>
        <v>48.739999999999988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0.94360455529315845</v>
      </c>
      <c r="AD7">
        <f t="shared" si="1"/>
        <v>106.28418581892939</v>
      </c>
      <c r="AE7">
        <f>'IDT-1'!E7</f>
        <v>0</v>
      </c>
      <c r="AF7" s="26"/>
      <c r="AG7">
        <f t="shared" si="2"/>
        <v>106.28418581892939</v>
      </c>
      <c r="AI7" s="75">
        <f>PXIL!K7</f>
        <v>0</v>
      </c>
      <c r="AJ7" s="75">
        <f>PXIL!Q7</f>
        <v>0</v>
      </c>
      <c r="AK7" s="75">
        <f>RTM_IEX!K7</f>
        <v>33.86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1.3255151742225555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0.34408399999999995</v>
      </c>
      <c r="O8">
        <f>NDMC_ISGS_exbus!BB8</f>
        <v>48.739999999999988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0.64574047273315838</v>
      </c>
      <c r="AD8">
        <f t="shared" si="1"/>
        <v>72.733858701489382</v>
      </c>
      <c r="AE8">
        <f>'IDT-1'!E8</f>
        <v>0</v>
      </c>
      <c r="AF8" s="26"/>
      <c r="AG8">
        <f t="shared" si="2"/>
        <v>72.733858701489382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1.3255151742225555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21.999999999999996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0.36546199999999995</v>
      </c>
      <c r="O9">
        <f>NDMC_ISGS_exbus!BB9</f>
        <v>48.739999999999988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0.64592859913315837</v>
      </c>
      <c r="AD9">
        <f t="shared" si="1"/>
        <v>72.755048575089376</v>
      </c>
      <c r="AE9">
        <f>'IDT-1'!E9</f>
        <v>0</v>
      </c>
      <c r="AF9" s="26"/>
      <c r="AG9">
        <f t="shared" si="2"/>
        <v>72.755048575089376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1.3255151742225555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21.999999999999996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0.37828879999999993</v>
      </c>
      <c r="O10">
        <f>NDMC_ISGS_exbus!BB10</f>
        <v>48.739999999999988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0.64604147497315834</v>
      </c>
      <c r="AD10">
        <f t="shared" si="1"/>
        <v>72.767762499249372</v>
      </c>
      <c r="AE10">
        <f>'IDT-1'!E10</f>
        <v>0</v>
      </c>
      <c r="AF10" s="26"/>
      <c r="AG10">
        <f t="shared" si="2"/>
        <v>72.767762499249372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1.3255151742225555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21.999999999999996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0.41921239999999999</v>
      </c>
      <c r="O11">
        <f>NDMC_ISGS_exbus!BB11</f>
        <v>47.79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0.63804160265315857</v>
      </c>
      <c r="AD11">
        <f t="shared" si="1"/>
        <v>71.866685971569396</v>
      </c>
      <c r="AE11">
        <f>'IDT-1'!E11</f>
        <v>0</v>
      </c>
      <c r="AF11" s="26"/>
      <c r="AG11">
        <f t="shared" si="2"/>
        <v>71.866685971569396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1.3255151742225555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21.999999999999996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0.42409879999999994</v>
      </c>
      <c r="O12">
        <f>NDMC_ISGS_exbus!BB12</f>
        <v>47.79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0.93605260297315851</v>
      </c>
      <c r="AD12">
        <f t="shared" si="1"/>
        <v>105.43356137124938</v>
      </c>
      <c r="AE12">
        <f>'IDT-1'!E12</f>
        <v>0</v>
      </c>
      <c r="AF12" s="26"/>
      <c r="AG12">
        <f t="shared" si="2"/>
        <v>105.43356137124938</v>
      </c>
      <c r="AI12" s="75">
        <f>PXIL!K12</f>
        <v>0</v>
      </c>
      <c r="AJ12" s="75">
        <f>PXIL!Q12</f>
        <v>0</v>
      </c>
      <c r="AK12" s="75">
        <f>RTM_IEX!K12</f>
        <v>33.86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1.3255151742225555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21.999999999999996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0.43000319999999997</v>
      </c>
      <c r="O13">
        <f>NDMC_ISGS_exbus!BB13</f>
        <v>47.79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0.63813656169315847</v>
      </c>
      <c r="AD13">
        <f t="shared" si="1"/>
        <v>71.877381812529393</v>
      </c>
      <c r="AE13">
        <f>'IDT-1'!E13</f>
        <v>0</v>
      </c>
      <c r="AF13" s="26"/>
      <c r="AG13">
        <f t="shared" si="2"/>
        <v>71.877381812529393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1.3255151742225555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21.999999999999996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0.41534399999999994</v>
      </c>
      <c r="O14">
        <f>NDMC_ISGS_exbus!BB14</f>
        <v>47.79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0.63800756073315856</v>
      </c>
      <c r="AD14">
        <f t="shared" si="1"/>
        <v>71.862851613489397</v>
      </c>
      <c r="AE14">
        <f>'IDT-1'!E14</f>
        <v>0</v>
      </c>
      <c r="AF14" s="26"/>
      <c r="AG14">
        <f t="shared" si="2"/>
        <v>71.862851613489397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1.3255151742225555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21.999999999999996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0.39192999999999995</v>
      </c>
      <c r="O15">
        <f>NDMC_ISGS_exbus!BB15</f>
        <v>48.000000000000007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0.63964951753315857</v>
      </c>
      <c r="AD15">
        <f t="shared" si="1"/>
        <v>72.047795656689402</v>
      </c>
      <c r="AE15">
        <f>'IDT-1'!E15</f>
        <v>0</v>
      </c>
      <c r="AF15" s="26"/>
      <c r="AG15">
        <f t="shared" si="2"/>
        <v>72.047795656689402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1.3255151742225555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21.999999999999996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0.42613479999999987</v>
      </c>
      <c r="O16">
        <f>NDMC_ISGS_exbus!BB16</f>
        <v>48.000000000000007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0.63995051977315853</v>
      </c>
      <c r="AD16">
        <f t="shared" si="1"/>
        <v>72.081699454449392</v>
      </c>
      <c r="AE16">
        <f>'IDT-1'!E16</f>
        <v>0</v>
      </c>
      <c r="AF16" s="26"/>
      <c r="AG16">
        <f t="shared" si="2"/>
        <v>72.081699454449392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1.3255151742225555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21.999999999999996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0.38989399999999991</v>
      </c>
      <c r="O17">
        <f>NDMC_ISGS_exbus!BB17</f>
        <v>48.000000000000007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0.93759960073315851</v>
      </c>
      <c r="AD17">
        <f t="shared" si="1"/>
        <v>105.60780957348939</v>
      </c>
      <c r="AE17">
        <f>'IDT-1'!E17</f>
        <v>0</v>
      </c>
      <c r="AF17" s="26"/>
      <c r="AG17">
        <f t="shared" si="2"/>
        <v>105.60780957348939</v>
      </c>
      <c r="AI17" s="75">
        <f>PXIL!K17</f>
        <v>0</v>
      </c>
      <c r="AJ17" s="75">
        <f>PXIL!Q17</f>
        <v>0</v>
      </c>
      <c r="AK17" s="75">
        <f>RTM_IEX!K17</f>
        <v>33.86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1.3255151742225555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21.999999999999996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0.39091199999999993</v>
      </c>
      <c r="O18">
        <f>NDMC_ISGS_exbus!BB18</f>
        <v>48.7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0.64580055913315848</v>
      </c>
      <c r="AD18">
        <f t="shared" si="1"/>
        <v>72.740626615089383</v>
      </c>
      <c r="AE18">
        <f>'IDT-1'!E18</f>
        <v>0</v>
      </c>
      <c r="AF18" s="26"/>
      <c r="AG18">
        <f t="shared" si="2"/>
        <v>72.740626615089383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1.3255151742225555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21.999999999999996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0.40455319999999995</v>
      </c>
      <c r="O19">
        <f>NDMC_ISGS_exbus!BB19</f>
        <v>48.710000000000008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0.64600860169315855</v>
      </c>
      <c r="AD19">
        <f t="shared" si="1"/>
        <v>72.764059772529407</v>
      </c>
      <c r="AE19">
        <f>'IDT-1'!E19</f>
        <v>0</v>
      </c>
      <c r="AF19" s="26"/>
      <c r="AG19">
        <f t="shared" si="2"/>
        <v>72.764059772529407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1.3255151742225555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21.999999999999996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0.43875799999999993</v>
      </c>
      <c r="O20">
        <f>NDMC_ISGS_exbus!BB20</f>
        <v>48.670000000000009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0.6459576039331586</v>
      </c>
      <c r="AD20">
        <f t="shared" si="1"/>
        <v>72.758315570289412</v>
      </c>
      <c r="AE20">
        <f>'IDT-1'!E20</f>
        <v>0</v>
      </c>
      <c r="AF20" s="26"/>
      <c r="AG20">
        <f t="shared" si="2"/>
        <v>72.758315570289412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1.3255151742225555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21.999999999999996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0.42226639999999988</v>
      </c>
      <c r="O21">
        <f>NDMC_ISGS_exbus!BB21</f>
        <v>48.670000000000009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0.64581247785315854</v>
      </c>
      <c r="AD21">
        <f t="shared" si="1"/>
        <v>72.741969096369402</v>
      </c>
      <c r="AE21">
        <f>'IDT-1'!E21</f>
        <v>0</v>
      </c>
      <c r="AF21" s="26"/>
      <c r="AG21">
        <f t="shared" si="2"/>
        <v>72.741969096369402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1.3255151742225555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21.999999999999996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0.42511679999999991</v>
      </c>
      <c r="O22">
        <f>NDMC_ISGS_exbus!BB22</f>
        <v>48.670000000000009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0.94380556137315852</v>
      </c>
      <c r="AD22">
        <f t="shared" si="1"/>
        <v>106.3068264128494</v>
      </c>
      <c r="AE22">
        <f>'IDT-1'!E22</f>
        <v>0</v>
      </c>
      <c r="AF22" s="26"/>
      <c r="AG22">
        <f t="shared" si="2"/>
        <v>106.3068264128494</v>
      </c>
      <c r="AI22" s="75">
        <f>PXIL!K22</f>
        <v>0</v>
      </c>
      <c r="AJ22" s="75">
        <f>PXIL!Q22</f>
        <v>0</v>
      </c>
      <c r="AK22" s="75">
        <f>RTM_IEX!K22</f>
        <v>33.86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1.3255151742225555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21.999999999999996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0.41147559999999994</v>
      </c>
      <c r="O23">
        <f>NDMC_ISGS_exbus!BB23</f>
        <v>47.819999999999993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0.63823751881315838</v>
      </c>
      <c r="AD23">
        <f t="shared" si="1"/>
        <v>71.888753255409384</v>
      </c>
      <c r="AE23">
        <f>'IDT-1'!E23</f>
        <v>0</v>
      </c>
      <c r="AF23" s="26"/>
      <c r="AG23">
        <f t="shared" si="2"/>
        <v>71.888753255409384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1.3255151742225555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21.999999999999996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0.37421679999999996</v>
      </c>
      <c r="O24">
        <f>NDMC_ISGS_exbus!BB24</f>
        <v>47.819999999999993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0.63790964137315831</v>
      </c>
      <c r="AD24">
        <f t="shared" si="1"/>
        <v>71.85182233284938</v>
      </c>
      <c r="AE24">
        <f>'IDT-1'!E24</f>
        <v>0</v>
      </c>
      <c r="AF24" s="26"/>
      <c r="AG24">
        <f t="shared" si="2"/>
        <v>71.85182233284938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1.3255151742225555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21.999999999999996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0.35955759999999992</v>
      </c>
      <c r="O25">
        <f>NDMC_ISGS_exbus!BB25</f>
        <v>47.849999999999994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0.63804464041315845</v>
      </c>
      <c r="AD25">
        <f t="shared" si="1"/>
        <v>71.867028133809384</v>
      </c>
      <c r="AE25">
        <f>'IDT-1'!E25</f>
        <v>0</v>
      </c>
      <c r="AF25" s="26"/>
      <c r="AG25">
        <f t="shared" si="2"/>
        <v>71.867028133809384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1.3255151742225555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21.999999999999996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0.38500759999999995</v>
      </c>
      <c r="O26">
        <f>NDMC_ISGS_exbus!BB26</f>
        <v>47.95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0.63914860041315857</v>
      </c>
      <c r="AD26">
        <f t="shared" si="1"/>
        <v>71.99137417380939</v>
      </c>
      <c r="AE26">
        <f>'IDT-1'!E26</f>
        <v>0</v>
      </c>
      <c r="AF26" s="26"/>
      <c r="AG26">
        <f t="shared" si="2"/>
        <v>71.99137417380939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1.3255151742225555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21.999999999999996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0.3685159999999999</v>
      </c>
      <c r="O27">
        <f>NDMC_ISGS_exbus!BB27</f>
        <v>48.599999999999994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0.98528347433315844</v>
      </c>
      <c r="AD27">
        <f t="shared" si="1"/>
        <v>110.97874769988938</v>
      </c>
      <c r="AE27">
        <f>'IDT-1'!E27</f>
        <v>0</v>
      </c>
      <c r="AF27" s="26"/>
      <c r="AG27">
        <f t="shared" si="2"/>
        <v>110.97874769988938</v>
      </c>
      <c r="AI27" s="75">
        <f>PXIL!K27</f>
        <v>0</v>
      </c>
      <c r="AJ27" s="75">
        <f>PXIL!Q27</f>
        <v>0</v>
      </c>
      <c r="AK27" s="75">
        <f>RTM_IEX!K27</f>
        <v>38.700000000000003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1.3255151742225555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21.999999999999996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0.38989399999999991</v>
      </c>
      <c r="O28">
        <f>NDMC_ISGS_exbus!BB28</f>
        <v>48.639999999999993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0.73035960073315831</v>
      </c>
      <c r="AD28">
        <f t="shared" si="1"/>
        <v>82.265049573489392</v>
      </c>
      <c r="AE28">
        <f>'IDT-1'!E28</f>
        <v>0</v>
      </c>
      <c r="AF28" s="26"/>
      <c r="AG28">
        <f t="shared" si="2"/>
        <v>82.265049573489392</v>
      </c>
      <c r="AI28" s="75">
        <f>PXIL!K28</f>
        <v>0</v>
      </c>
      <c r="AJ28" s="75">
        <f>PXIL!Q28</f>
        <v>0</v>
      </c>
      <c r="AK28" s="75">
        <f>RTM_IEX!K28</f>
        <v>9.67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1.3255151742225555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21.999999999999996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0.39192999999999995</v>
      </c>
      <c r="O29">
        <f>NDMC_ISGS_exbus!BB29</f>
        <v>48.97999999999999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0.73336951753315827</v>
      </c>
      <c r="AD29">
        <f t="shared" si="1"/>
        <v>82.604075656689375</v>
      </c>
      <c r="AE29">
        <f>'IDT-1'!E29</f>
        <v>0</v>
      </c>
      <c r="AF29" s="26"/>
      <c r="AG29">
        <f t="shared" si="2"/>
        <v>82.604075656689375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1.3255151742225555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21.999999999999996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0.38989399999999991</v>
      </c>
      <c r="O30">
        <f>NDMC_ISGS_exbus!BB30</f>
        <v>48.95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0.64799160073315853</v>
      </c>
      <c r="AD30">
        <f t="shared" si="1"/>
        <v>72.987417573489395</v>
      </c>
      <c r="AE30">
        <f>'IDT-1'!E30</f>
        <v>0</v>
      </c>
      <c r="AF30" s="26"/>
      <c r="AG30">
        <f t="shared" si="2"/>
        <v>72.987417573489395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1.3255151742225555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21.999999999999996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0.40943959999999996</v>
      </c>
      <c r="O31">
        <f>NDMC_ISGS_exbus!BB31</f>
        <v>47.489999999999988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0.6353156020131584</v>
      </c>
      <c r="AD31">
        <f t="shared" si="1"/>
        <v>71.559639172209373</v>
      </c>
      <c r="AE31">
        <f>'IDT-1'!E31</f>
        <v>0</v>
      </c>
      <c r="AF31" s="26"/>
      <c r="AG31">
        <f t="shared" si="2"/>
        <v>71.559639172209373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1.3255151742225555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21.999999999999996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0.38704359999999993</v>
      </c>
      <c r="O32">
        <f>NDMC_ISGS_exbus!BB32</f>
        <v>47.489999999999988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1.1884625172131584</v>
      </c>
      <c r="AD32">
        <f t="shared" si="1"/>
        <v>133.86409625700935</v>
      </c>
      <c r="AE32">
        <f>'IDT-1'!E32</f>
        <v>0</v>
      </c>
      <c r="AF32" s="26"/>
      <c r="AG32">
        <f t="shared" si="2"/>
        <v>133.86409625700935</v>
      </c>
      <c r="AI32" s="75">
        <f>PXIL!K32</f>
        <v>0</v>
      </c>
      <c r="AJ32" s="75">
        <f>PXIL!Q32</f>
        <v>0</v>
      </c>
      <c r="AK32" s="75">
        <f>RTM_IEX!K32</f>
        <v>29.02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33.86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1.3255151742225555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21.999999999999996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0.36749799999999994</v>
      </c>
      <c r="O33">
        <f>NDMC_ISGS_exbus!BB33</f>
        <v>47.9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0.97902651593315848</v>
      </c>
      <c r="AD33">
        <f t="shared" si="1"/>
        <v>110.27398665828939</v>
      </c>
      <c r="AE33">
        <f>'IDT-1'!E33</f>
        <v>0</v>
      </c>
      <c r="AF33" s="26"/>
      <c r="AG33">
        <f t="shared" si="2"/>
        <v>110.27398665828939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38.69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1.3255151742225555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21.999999999999996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0.33614359999999993</v>
      </c>
      <c r="O34">
        <f>NDMC_ISGS_exbus!BB34</f>
        <v>47.9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0.97875059721315849</v>
      </c>
      <c r="AD34">
        <f t="shared" si="1"/>
        <v>110.24290817700938</v>
      </c>
      <c r="AE34">
        <f>'IDT-1'!E34</f>
        <v>0</v>
      </c>
      <c r="AF34" s="26"/>
      <c r="AG34">
        <f t="shared" si="2"/>
        <v>110.24290817700938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38.69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2.0738609112709829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21.999999999999996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0.36546199999999995</v>
      </c>
      <c r="O35">
        <f>NDMC_ISGS_exbus!BB35</f>
        <v>47.84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0.81487404161918464</v>
      </c>
      <c r="AD35">
        <f t="shared" si="1"/>
        <v>91.784448869651783</v>
      </c>
      <c r="AE35">
        <f>'IDT-1'!E35</f>
        <v>0</v>
      </c>
      <c r="AF35" s="26"/>
      <c r="AG35">
        <f t="shared" si="2"/>
        <v>91.784448869651783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19.350000000000001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21.999999999999996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0.37034839999999991</v>
      </c>
      <c r="O36">
        <f>NDMC_ISGS_exbus!BB36</f>
        <v>47.969999999999992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1.4788430659199998</v>
      </c>
      <c r="AD36">
        <f t="shared" si="1"/>
        <v>166.57150533407997</v>
      </c>
      <c r="AE36">
        <f>'IDT-1'!E36</f>
        <v>0</v>
      </c>
      <c r="AF36" s="26"/>
      <c r="AG36">
        <f t="shared" si="2"/>
        <v>166.57150533407997</v>
      </c>
      <c r="AI36" s="75">
        <f>PXIL!K36</f>
        <v>0</v>
      </c>
      <c r="AJ36" s="75">
        <f>PXIL!Q36</f>
        <v>0</v>
      </c>
      <c r="AK36" s="75">
        <f>RTM_IEX!K36</f>
        <v>29.03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67.709999999999994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1.3255151742225555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21.999999999999996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0.35772519999999997</v>
      </c>
      <c r="O37">
        <f>NDMC_ISGS_exbus!BB37</f>
        <v>48.02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1.3204685152931586</v>
      </c>
      <c r="AD37">
        <f t="shared" si="1"/>
        <v>148.7327718589294</v>
      </c>
      <c r="AE37">
        <f>'IDT-1'!E37</f>
        <v>0</v>
      </c>
      <c r="AF37" s="26"/>
      <c r="AG37">
        <f t="shared" si="2"/>
        <v>148.7327718589294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1.3255151742225555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21.999999999999996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0.35874319999999993</v>
      </c>
      <c r="O38">
        <f>NDMC_ISGS_exbus!BB38</f>
        <v>48.13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1.4066294736931586</v>
      </c>
      <c r="AD38">
        <f t="shared" si="1"/>
        <v>158.4376289005294</v>
      </c>
      <c r="AE38">
        <f>'IDT-1'!E38</f>
        <v>0</v>
      </c>
      <c r="AF38" s="26"/>
      <c r="AG38">
        <f t="shared" si="2"/>
        <v>158.4376289005294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1.3105657549644063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21.999999999999996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0.41147559999999994</v>
      </c>
      <c r="O39">
        <f>NDMC_ISGS_exbus!BB39</f>
        <v>48.83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1.1577459639236869</v>
      </c>
      <c r="AD39">
        <f t="shared" si="1"/>
        <v>130.40429539104073</v>
      </c>
      <c r="AE39">
        <f>'IDT-1'!E39</f>
        <v>0</v>
      </c>
      <c r="AF39" s="26"/>
      <c r="AG39">
        <f t="shared" si="2"/>
        <v>130.40429539104073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58.04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1.3105657549644063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21.999999999999996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0.38887599999999994</v>
      </c>
      <c r="O40">
        <f>NDMC_ISGS_exbus!BB40</f>
        <v>48.95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1.8396350874436871</v>
      </c>
      <c r="AD40">
        <f t="shared" si="1"/>
        <v>207.2098066675207</v>
      </c>
      <c r="AE40">
        <f>'IDT-1'!E40</f>
        <v>0</v>
      </c>
      <c r="AF40" s="26"/>
      <c r="AG40">
        <f t="shared" si="2"/>
        <v>207.2098066675207</v>
      </c>
      <c r="AI40" s="75">
        <f>PXIL!K40</f>
        <v>0</v>
      </c>
      <c r="AJ40" s="75">
        <f>PXIL!Q40</f>
        <v>0</v>
      </c>
      <c r="AK40" s="75">
        <f>RTM_IEX!K40</f>
        <v>19.350000000000001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116.08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1.3105657549644063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21.999999999999996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0.37238439999999989</v>
      </c>
      <c r="O41">
        <f>NDMC_ISGS_exbus!BB41</f>
        <v>49.75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1.6762499613636868</v>
      </c>
      <c r="AD41">
        <f t="shared" si="1"/>
        <v>188.8067001936007</v>
      </c>
      <c r="AE41">
        <f>'IDT-1'!E41</f>
        <v>0</v>
      </c>
      <c r="AF41" s="26"/>
      <c r="AG41">
        <f t="shared" si="2"/>
        <v>188.8067001936007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116.08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1.3105657549644063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21.999999999999996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0.40943959999999996</v>
      </c>
      <c r="O42">
        <f>NDMC_ISGS_exbus!BB42</f>
        <v>50.05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1.6792160471236866</v>
      </c>
      <c r="AD42">
        <f t="shared" si="1"/>
        <v>189.14078930784072</v>
      </c>
      <c r="AE42">
        <f>'IDT-1'!E42</f>
        <v>0</v>
      </c>
      <c r="AF42" s="26"/>
      <c r="AG42">
        <f t="shared" si="2"/>
        <v>189.14078930784072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116.08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1.3105657549644063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21.999999999999996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0.40353519999999993</v>
      </c>
      <c r="O43">
        <f>NDMC_ISGS_exbus!BB43</f>
        <v>49.83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1.4643560884036868</v>
      </c>
      <c r="AD43">
        <f t="shared" si="1"/>
        <v>164.93974486656072</v>
      </c>
      <c r="AE43">
        <f>'IDT-1'!E43</f>
        <v>0</v>
      </c>
      <c r="AF43" s="26"/>
      <c r="AG43">
        <f t="shared" si="2"/>
        <v>164.93974486656072</v>
      </c>
      <c r="AI43" s="75">
        <f>PXIL!K43</f>
        <v>0</v>
      </c>
      <c r="AJ43" s="75">
        <f>PXIL!Q43</f>
        <v>0</v>
      </c>
      <c r="AK43" s="75">
        <f>RTM_IEX!K43</f>
        <v>14.51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77.38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1.3105657549644063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21.999999999999996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0.38989399999999991</v>
      </c>
      <c r="O44">
        <f>NDMC_ISGS_exbus!BB44</f>
        <v>50.209999999999994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2.0209240458436866</v>
      </c>
      <c r="AD44">
        <f t="shared" si="1"/>
        <v>227.62953570912069</v>
      </c>
      <c r="AE44">
        <f>'IDT-1'!E44</f>
        <v>0</v>
      </c>
      <c r="AF44" s="26"/>
      <c r="AG44">
        <f t="shared" si="2"/>
        <v>227.62953570912069</v>
      </c>
      <c r="AI44" s="75">
        <f>PXIL!K44</f>
        <v>0</v>
      </c>
      <c r="AJ44" s="75">
        <f>PXIL!Q44</f>
        <v>0</v>
      </c>
      <c r="AK44" s="75">
        <f>RTM_IEX!K44</f>
        <v>19.350000000000001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135.41999999999999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2.816997870830376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22.001118241947676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0.36362959999999994</v>
      </c>
      <c r="O45">
        <f>NDMC_ISGS_exbus!BB45</f>
        <v>50.209999999999994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1.9913673622724466</v>
      </c>
      <c r="AD45">
        <f t="shared" si="1"/>
        <v>224.30037835050558</v>
      </c>
      <c r="AE45">
        <f>'IDT-1'!E45</f>
        <v>0</v>
      </c>
      <c r="AF45" s="26"/>
      <c r="AG45">
        <f t="shared" si="2"/>
        <v>224.30037835050558</v>
      </c>
      <c r="AI45" s="75">
        <f>PXIL!K45</f>
        <v>0</v>
      </c>
      <c r="AJ45" s="75">
        <f>PXIL!Q45</f>
        <v>0</v>
      </c>
      <c r="AK45" s="75">
        <f>RTM_IEX!K45</f>
        <v>14.51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135.41999999999999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2.816997870830376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22.001118241947676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0.3762528</v>
      </c>
      <c r="O46">
        <f>NDMC_ISGS_exbus!BB46</f>
        <v>50.209999999999994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1.9914784464324466</v>
      </c>
      <c r="AD46">
        <f t="shared" si="1"/>
        <v>224.31289046634561</v>
      </c>
      <c r="AE46">
        <f>'IDT-1'!E46</f>
        <v>0</v>
      </c>
      <c r="AF46" s="26"/>
      <c r="AG46">
        <f t="shared" si="2"/>
        <v>224.31289046634561</v>
      </c>
      <c r="AI46" s="75">
        <f>PXIL!K46</f>
        <v>0</v>
      </c>
      <c r="AJ46" s="75">
        <f>PXIL!Q46</f>
        <v>0</v>
      </c>
      <c r="AK46" s="75">
        <f>RTM_IEX!K46</f>
        <v>14.51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135.41999999999999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1.462036412677006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0.36933039999999995</v>
      </c>
      <c r="O47">
        <f>NDMC_ISGS_exbus!BB47</f>
        <v>50.61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1.6850360279515577</v>
      </c>
      <c r="AD47">
        <f t="shared" si="1"/>
        <v>189.79633078472543</v>
      </c>
      <c r="AE47">
        <f>'IDT-1'!E47</f>
        <v>0</v>
      </c>
      <c r="AF47" s="26"/>
      <c r="AG47">
        <f t="shared" si="2"/>
        <v>189.79633078472543</v>
      </c>
      <c r="AI47" s="75">
        <f>PXIL!K47</f>
        <v>0</v>
      </c>
      <c r="AJ47" s="75">
        <f>PXIL!Q47</f>
        <v>0</v>
      </c>
      <c r="AK47" s="75">
        <f>RTM_IEX!K47</f>
        <v>38.69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77.38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1.462036412677006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0.34795239999999994</v>
      </c>
      <c r="O48">
        <f>NDMC_ISGS_exbus!BB48</f>
        <v>50.64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2.1959519015515578</v>
      </c>
      <c r="AD48">
        <f t="shared" si="1"/>
        <v>247.34403691112544</v>
      </c>
      <c r="AE48">
        <f>'IDT-1'!E48</f>
        <v>0</v>
      </c>
      <c r="AF48" s="26"/>
      <c r="AG48">
        <f t="shared" si="2"/>
        <v>247.34403691112544</v>
      </c>
      <c r="AI48" s="75">
        <f>PXIL!K48</f>
        <v>0</v>
      </c>
      <c r="AJ48" s="75">
        <f>PXIL!Q48</f>
        <v>0</v>
      </c>
      <c r="AK48" s="75">
        <f>RTM_IEX!K48</f>
        <v>38.69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135.43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1.462036412677006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22.001118241947676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0.38113919999999996</v>
      </c>
      <c r="O49">
        <f>NDMC_ISGS_exbus!BB49</f>
        <v>51.13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2.2004777859206972</v>
      </c>
      <c r="AD49">
        <f t="shared" si="1"/>
        <v>247.85381606870396</v>
      </c>
      <c r="AE49">
        <f>'IDT-1'!E49</f>
        <v>0</v>
      </c>
      <c r="AF49" s="26"/>
      <c r="AG49">
        <f t="shared" si="2"/>
        <v>247.85381606870396</v>
      </c>
      <c r="AI49" s="75">
        <f>PXIL!K49</f>
        <v>0</v>
      </c>
      <c r="AJ49" s="75">
        <f>PXIL!Q49</f>
        <v>0</v>
      </c>
      <c r="AK49" s="75">
        <f>RTM_IEX!K49</f>
        <v>38.69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135.41999999999999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1.462036412677006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22.001118241947676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0.58534999999999993</v>
      </c>
      <c r="O50">
        <f>NDMC_ISGS_exbus!BB50</f>
        <v>51.23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2.2031548409606971</v>
      </c>
      <c r="AD50">
        <f t="shared" si="1"/>
        <v>248.15534981366395</v>
      </c>
      <c r="AE50">
        <f>'IDT-1'!E50</f>
        <v>0</v>
      </c>
      <c r="AF50" s="26"/>
      <c r="AG50">
        <f t="shared" si="2"/>
        <v>248.15534981366395</v>
      </c>
      <c r="AI50" s="75">
        <f>PXIL!K50</f>
        <v>0</v>
      </c>
      <c r="AJ50" s="75">
        <f>PXIL!Q50</f>
        <v>0</v>
      </c>
      <c r="AK50" s="75">
        <f>RTM_IEX!K50</f>
        <v>38.69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135.41999999999999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1.4605394470667563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22.287576647011864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0.7730691999999999</v>
      </c>
      <c r="O51">
        <f>NDMC_ISGS_exbus!BB51</f>
        <v>51.22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1.6965624305878917</v>
      </c>
      <c r="AD51">
        <f t="shared" si="1"/>
        <v>191.09462286349071</v>
      </c>
      <c r="AE51">
        <f>'IDT-1'!E51</f>
        <v>0</v>
      </c>
      <c r="AF51" s="26"/>
      <c r="AG51">
        <f t="shared" si="2"/>
        <v>191.09462286349071</v>
      </c>
      <c r="AI51" s="75">
        <f>PXIL!K51</f>
        <v>0</v>
      </c>
      <c r="AJ51" s="75">
        <f>PXIL!Q51</f>
        <v>0</v>
      </c>
      <c r="AK51" s="75">
        <f>RTM_IEX!K51</f>
        <v>38.69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77.39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1.462036412677006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0.81887919999999992</v>
      </c>
      <c r="O52">
        <f>NDMC_ISGS_exbus!BB52</f>
        <v>51.23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2.2052880573915576</v>
      </c>
      <c r="AD52">
        <f t="shared" si="1"/>
        <v>248.39562755528544</v>
      </c>
      <c r="AE52">
        <f>'IDT-1'!E52</f>
        <v>0</v>
      </c>
      <c r="AF52" s="26"/>
      <c r="AG52">
        <f t="shared" si="2"/>
        <v>248.39562755528544</v>
      </c>
      <c r="AI52" s="75">
        <f>PXIL!K52</f>
        <v>0</v>
      </c>
      <c r="AJ52" s="75">
        <f>PXIL!Q52</f>
        <v>0</v>
      </c>
      <c r="AK52" s="75">
        <f>RTM_IEX!K52</f>
        <v>38.69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135.43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1.462036412677006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0.79933359999999998</v>
      </c>
      <c r="O53">
        <f>NDMC_ISGS_exbus!BB53</f>
        <v>51.23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2.2049400561115577</v>
      </c>
      <c r="AD53">
        <f t="shared" si="1"/>
        <v>248.35642995656545</v>
      </c>
      <c r="AE53">
        <f>'IDT-1'!E53</f>
        <v>0</v>
      </c>
      <c r="AF53" s="26"/>
      <c r="AG53">
        <f t="shared" si="2"/>
        <v>248.35642995656545</v>
      </c>
      <c r="AI53" s="75">
        <f>PXIL!K53</f>
        <v>0</v>
      </c>
      <c r="AJ53" s="75">
        <f>PXIL!Q53</f>
        <v>0</v>
      </c>
      <c r="AK53" s="75">
        <f>RTM_IEX!K53</f>
        <v>38.69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135.41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0.80727399999999983</v>
      </c>
      <c r="O54">
        <f>NDMC_ISGS_exbus!BB54</f>
        <v>51.05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2.1906480112</v>
      </c>
      <c r="AD54">
        <f t="shared" si="1"/>
        <v>246.74662598879996</v>
      </c>
      <c r="AE54">
        <f>'IDT-1'!E54</f>
        <v>0</v>
      </c>
      <c r="AF54" s="26"/>
      <c r="AG54">
        <f t="shared" si="2"/>
        <v>246.74662598879996</v>
      </c>
      <c r="AI54" s="75">
        <f>PXIL!K54</f>
        <v>0</v>
      </c>
      <c r="AJ54" s="75">
        <f>PXIL!Q54</f>
        <v>0</v>
      </c>
      <c r="AK54" s="75">
        <f>RTM_IEX!K54</f>
        <v>38.69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135.41999999999999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2.0558007754249923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21.999999999999996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0.80340559999999983</v>
      </c>
      <c r="O55">
        <f>NDMC_ISGS_exbus!BB55</f>
        <v>51.27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1.7851610161037397</v>
      </c>
      <c r="AD55">
        <f t="shared" si="1"/>
        <v>201.07404535932127</v>
      </c>
      <c r="AE55">
        <f>'IDT-1'!E55</f>
        <v>0</v>
      </c>
      <c r="AF55" s="26"/>
      <c r="AG55">
        <f t="shared" si="2"/>
        <v>201.07404535932127</v>
      </c>
      <c r="AI55" s="75">
        <f>PXIL!K55</f>
        <v>0</v>
      </c>
      <c r="AJ55" s="75">
        <f>PXIL!Q55</f>
        <v>0</v>
      </c>
      <c r="AK55" s="75">
        <f>RTM_IEX!K55</f>
        <v>48.37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77.39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21.999999999999996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0.78080599999999989</v>
      </c>
      <c r="O56">
        <f>NDMC_ISGS_exbus!BB56</f>
        <v>51.26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2.2774470928000001</v>
      </c>
      <c r="AD56">
        <f t="shared" si="1"/>
        <v>256.52335890719996</v>
      </c>
      <c r="AE56">
        <f>'IDT-1'!E56</f>
        <v>0</v>
      </c>
      <c r="AF56" s="26"/>
      <c r="AG56">
        <f t="shared" si="2"/>
        <v>256.52335890719996</v>
      </c>
      <c r="AI56" s="75">
        <f>PXIL!K56</f>
        <v>0</v>
      </c>
      <c r="AJ56" s="75">
        <f>PXIL!Q56</f>
        <v>0</v>
      </c>
      <c r="AK56" s="75">
        <f>RTM_IEX!K56</f>
        <v>48.37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135.41999999999999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21.999999999999996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0.77795559999999986</v>
      </c>
      <c r="O57">
        <f>NDMC_ISGS_exbus!BB57</f>
        <v>51.27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2.2775100092800002</v>
      </c>
      <c r="AD57">
        <f t="shared" si="1"/>
        <v>256.53044559072003</v>
      </c>
      <c r="AE57">
        <f>'IDT-1'!E57</f>
        <v>0</v>
      </c>
      <c r="AF57" s="26"/>
      <c r="AG57">
        <f t="shared" si="2"/>
        <v>256.53044559072003</v>
      </c>
      <c r="AI57" s="75">
        <f>PXIL!K57</f>
        <v>0</v>
      </c>
      <c r="AJ57" s="75">
        <f>PXIL!Q57</f>
        <v>0</v>
      </c>
      <c r="AK57" s="75">
        <f>RTM_IEX!K57</f>
        <v>48.37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135.41999999999999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0.81216039999999978</v>
      </c>
      <c r="O58">
        <f>NDMC_ISGS_exbus!BB58</f>
        <v>51.27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2.2778110115200003</v>
      </c>
      <c r="AD58">
        <f t="shared" si="1"/>
        <v>256.56434938848003</v>
      </c>
      <c r="AE58">
        <f>'IDT-1'!E58</f>
        <v>0</v>
      </c>
      <c r="AF58" s="26"/>
      <c r="AG58">
        <f t="shared" si="2"/>
        <v>256.56434938848003</v>
      </c>
      <c r="AI58" s="75">
        <f>PXIL!K58</f>
        <v>0</v>
      </c>
      <c r="AJ58" s="75">
        <f>PXIL!Q58</f>
        <v>0</v>
      </c>
      <c r="AK58" s="75">
        <f>RTM_IEX!K58</f>
        <v>48.37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135.41999999999999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0.85613799999999984</v>
      </c>
      <c r="O59">
        <f>NDMC_ISGS_exbus!BB59</f>
        <v>51.17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1.7665660143999999</v>
      </c>
      <c r="AD59">
        <f t="shared" si="1"/>
        <v>198.97957198559996</v>
      </c>
      <c r="AE59">
        <f>'IDT-1'!E59</f>
        <v>0</v>
      </c>
      <c r="AF59" s="26"/>
      <c r="AG59">
        <f t="shared" si="2"/>
        <v>198.97957198559996</v>
      </c>
      <c r="AI59" s="75">
        <f>PXIL!K59</f>
        <v>0</v>
      </c>
      <c r="AJ59" s="75">
        <f>PXIL!Q59</f>
        <v>0</v>
      </c>
      <c r="AK59" s="75">
        <f>RTM_IEX!K59</f>
        <v>58.04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67.709999999999994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0.87079719999999983</v>
      </c>
      <c r="O60">
        <f>NDMC_ISGS_exbus!BB60</f>
        <v>51.27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2.2783270153600004</v>
      </c>
      <c r="AD60">
        <f t="shared" si="1"/>
        <v>256.62247018464001</v>
      </c>
      <c r="AE60">
        <f>'IDT-1'!E60</f>
        <v>0</v>
      </c>
      <c r="AF60" s="26"/>
      <c r="AG60">
        <f t="shared" si="2"/>
        <v>256.62247018464001</v>
      </c>
      <c r="AI60" s="75">
        <f>PXIL!K60</f>
        <v>0</v>
      </c>
      <c r="AJ60" s="75">
        <f>PXIL!Q60</f>
        <v>0</v>
      </c>
      <c r="AK60" s="75">
        <f>RTM_IEX!K60</f>
        <v>58.04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125.75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-1.1384999999999999E-2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22.63951296120829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0.82478359999999984</v>
      </c>
      <c r="O61">
        <f>NDMC_ISGS_exbus!BB61</f>
        <v>50.040000000000006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2.2728268872204733</v>
      </c>
      <c r="AD61">
        <f t="shared" si="1"/>
        <v>255.98008467398782</v>
      </c>
      <c r="AE61">
        <f>'IDT-1'!E61</f>
        <v>0</v>
      </c>
      <c r="AF61" s="26"/>
      <c r="AG61">
        <f t="shared" si="2"/>
        <v>255.98008467398782</v>
      </c>
      <c r="AI61" s="75">
        <f>PXIL!K61</f>
        <v>0</v>
      </c>
      <c r="AJ61" s="75">
        <f>PXIL!Q61</f>
        <v>0</v>
      </c>
      <c r="AK61" s="75">
        <f>RTM_IEX!K61</f>
        <v>58.04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0.83557439999999983</v>
      </c>
      <c r="O62">
        <f>NDMC_ISGS_exbus!BB62</f>
        <v>50.029999999999994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2.26710505472</v>
      </c>
      <c r="AD62">
        <f t="shared" si="1"/>
        <v>255.35846934528001</v>
      </c>
      <c r="AE62">
        <f>'IDT-1'!E62</f>
        <v>0</v>
      </c>
      <c r="AF62" s="26"/>
      <c r="AG62">
        <f t="shared" si="2"/>
        <v>255.35846934528001</v>
      </c>
      <c r="AI62" s="75">
        <f>PXIL!K62</f>
        <v>0</v>
      </c>
      <c r="AJ62" s="75">
        <f>PXIL!Q62</f>
        <v>0</v>
      </c>
      <c r="AK62" s="75">
        <f>RTM_IEX!K62</f>
        <v>58.04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0.86285679999999998</v>
      </c>
      <c r="O63">
        <f>NDMC_ISGS_exbus!BB63</f>
        <v>50.12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1.7574731398399999</v>
      </c>
      <c r="AD63">
        <f t="shared" si="1"/>
        <v>197.95538366016001</v>
      </c>
      <c r="AE63">
        <f>'IDT-1'!E63</f>
        <v>0</v>
      </c>
      <c r="AF63" s="26"/>
      <c r="AG63">
        <f t="shared" si="2"/>
        <v>197.95538366016001</v>
      </c>
      <c r="AI63" s="75">
        <f>PXIL!K63</f>
        <v>0</v>
      </c>
      <c r="AJ63" s="75">
        <f>PXIL!Q63</f>
        <v>0</v>
      </c>
      <c r="AK63" s="75">
        <f>RTM_IEX!K63</f>
        <v>48.37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77.39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2.3264999999999997E-2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0.85797040000000002</v>
      </c>
      <c r="O64">
        <f>NDMC_ISGS_exbus!BB64</f>
        <v>50.12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2.2682988715199999</v>
      </c>
      <c r="AD64">
        <f t="shared" si="1"/>
        <v>255.49293652848004</v>
      </c>
      <c r="AE64">
        <f>'IDT-1'!E64</f>
        <v>0</v>
      </c>
      <c r="AF64" s="26"/>
      <c r="AG64">
        <f t="shared" si="2"/>
        <v>255.49293652848004</v>
      </c>
      <c r="AI64" s="75">
        <f>PXIL!K64</f>
        <v>0</v>
      </c>
      <c r="AJ64" s="75">
        <f>PXIL!Q64</f>
        <v>0</v>
      </c>
      <c r="AK64" s="75">
        <f>RTM_IEX!K64</f>
        <v>58.04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125.75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0.83455639999999987</v>
      </c>
      <c r="O65">
        <f>NDMC_ISGS_exbus!BB65</f>
        <v>49.189999999999991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2.2597040963200001</v>
      </c>
      <c r="AD65">
        <f t="shared" si="1"/>
        <v>254.52485230367998</v>
      </c>
      <c r="AE65">
        <f>'IDT-1'!E65</f>
        <v>0</v>
      </c>
      <c r="AF65" s="26"/>
      <c r="AG65">
        <f t="shared" si="2"/>
        <v>254.52485230367998</v>
      </c>
      <c r="AI65" s="75">
        <f>PXIL!K65</f>
        <v>0</v>
      </c>
      <c r="AJ65" s="75">
        <f>PXIL!Q65</f>
        <v>0</v>
      </c>
      <c r="AK65" s="75">
        <f>RTM_IEX!K65</f>
        <v>58.04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125.75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0.8327239999999998</v>
      </c>
      <c r="O66">
        <f>NDMC_ISGS_exbus!BB66</f>
        <v>49.189999999999991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2.2596879712</v>
      </c>
      <c r="AD66">
        <f t="shared" si="1"/>
        <v>254.52303602879996</v>
      </c>
      <c r="AE66">
        <f>'IDT-1'!E66</f>
        <v>0</v>
      </c>
      <c r="AF66" s="26"/>
      <c r="AG66">
        <f t="shared" si="2"/>
        <v>254.52303602879996</v>
      </c>
      <c r="AI66" s="75">
        <f>PXIL!K66</f>
        <v>0</v>
      </c>
      <c r="AJ66" s="75">
        <f>PXIL!Q66</f>
        <v>0</v>
      </c>
      <c r="AK66" s="75">
        <f>RTM_IEX!K66</f>
        <v>58.04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125.75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0.81602879999999989</v>
      </c>
      <c r="O67">
        <f>NDMC_ISGS_exbus!BB67</f>
        <v>49.4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1.7080450534400002</v>
      </c>
      <c r="AD67">
        <f t="shared" si="1"/>
        <v>192.38798374656</v>
      </c>
      <c r="AE67">
        <f>'IDT-1'!E67</f>
        <v>0</v>
      </c>
      <c r="AF67" s="26"/>
      <c r="AG67">
        <f t="shared" si="2"/>
        <v>192.38798374656</v>
      </c>
      <c r="AI67" s="75">
        <f>PXIL!K67</f>
        <v>0</v>
      </c>
      <c r="AJ67" s="75">
        <f>PXIL!Q67</f>
        <v>0</v>
      </c>
      <c r="AK67" s="75">
        <f>RTM_IEX!K67</f>
        <v>53.2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67.709999999999994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0.80625599999999975</v>
      </c>
      <c r="O68">
        <f>NDMC_ISGS_exbus!BB68</f>
        <v>48.639999999999993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17.41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2.2112310528000001</v>
      </c>
      <c r="AD68">
        <f t="shared" ref="AD68:AD98" si="4">SUM(B68:AB68,AI68:AR68)-AC68</f>
        <v>249.06502494719999</v>
      </c>
      <c r="AE68">
        <f>'IDT-1'!E68</f>
        <v>0</v>
      </c>
      <c r="AF68" s="26"/>
      <c r="AG68">
        <f t="shared" ref="AG68:AG98" si="5">SUM(AD68:AF68)+AT68</f>
        <v>249.06502494719999</v>
      </c>
      <c r="AI68" s="75">
        <f>PXIL!K68</f>
        <v>0</v>
      </c>
      <c r="AJ68" s="75">
        <f>PXIL!Q68</f>
        <v>0</v>
      </c>
      <c r="AK68" s="75">
        <f>RTM_IEX!K68</f>
        <v>53.2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108.25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0.84432919999999989</v>
      </c>
      <c r="O69">
        <f>NDMC_ISGS_exbus!BB69</f>
        <v>48.59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45.08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1.9991340969600002</v>
      </c>
      <c r="AD69">
        <f t="shared" si="4"/>
        <v>225.17519510303998</v>
      </c>
      <c r="AE69">
        <f>'IDT-1'!E69</f>
        <v>0</v>
      </c>
      <c r="AF69" s="26"/>
      <c r="AG69">
        <f t="shared" si="5"/>
        <v>225.17519510303998</v>
      </c>
      <c r="AI69" s="75">
        <f>PXIL!K69</f>
        <v>0</v>
      </c>
      <c r="AJ69" s="75">
        <f>PXIL!Q69</f>
        <v>0</v>
      </c>
      <c r="AK69" s="75">
        <f>RTM_IEX!K69</f>
        <v>29.02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80.67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0.76920079999999991</v>
      </c>
      <c r="O70">
        <f>NDMC_ISGS_exbus!BB70</f>
        <v>48.59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46.33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1.9980329670400001</v>
      </c>
      <c r="AD70">
        <f t="shared" si="4"/>
        <v>225.05116783296003</v>
      </c>
      <c r="AE70">
        <f>'IDT-1'!E70</f>
        <v>0</v>
      </c>
      <c r="AF70" s="26"/>
      <c r="AG70">
        <f t="shared" si="5"/>
        <v>225.05116783296003</v>
      </c>
      <c r="AI70" s="75">
        <f>PXIL!K70</f>
        <v>0</v>
      </c>
      <c r="AJ70" s="75">
        <f>PXIL!Q70</f>
        <v>0</v>
      </c>
      <c r="AK70" s="75">
        <f>RTM_IEX!K70</f>
        <v>29.02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79.37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22.000497310188418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0.81501079999999992</v>
      </c>
      <c r="O71">
        <f>NDMC_ISGS_exbus!BB71</f>
        <v>48.859999999999992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1.6181924713696583</v>
      </c>
      <c r="AD71">
        <f t="shared" si="4"/>
        <v>182.26731563881876</v>
      </c>
      <c r="AE71">
        <f>'IDT-1'!E71</f>
        <v>0</v>
      </c>
      <c r="AF71" s="26"/>
      <c r="AG71">
        <f t="shared" si="5"/>
        <v>182.26731563881876</v>
      </c>
      <c r="AI71" s="75">
        <f>PXIL!K71</f>
        <v>0</v>
      </c>
      <c r="AJ71" s="75">
        <f>PXIL!Q71</f>
        <v>0</v>
      </c>
      <c r="AK71" s="75">
        <f>RTM_IEX!K71</f>
        <v>53.2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58.04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22.000497310188418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0.82783759999999984</v>
      </c>
      <c r="O72">
        <f>NDMC_ISGS_exbus!BB72</f>
        <v>48.859999999999992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2.0865533472096582</v>
      </c>
      <c r="AD72">
        <f t="shared" si="4"/>
        <v>235.02178156297879</v>
      </c>
      <c r="AE72">
        <f>'IDT-1'!E72</f>
        <v>0</v>
      </c>
      <c r="AF72" s="26"/>
      <c r="AG72">
        <f t="shared" si="5"/>
        <v>235.02178156297879</v>
      </c>
      <c r="AI72" s="75">
        <f>PXIL!K72</f>
        <v>0</v>
      </c>
      <c r="AJ72" s="75">
        <f>PXIL!Q72</f>
        <v>0</v>
      </c>
      <c r="AK72" s="75">
        <f>RTM_IEX!K72</f>
        <v>48.37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116.08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22.000497310188418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0.86285679999999998</v>
      </c>
      <c r="O73">
        <f>NDMC_ISGS_exbus!BB73</f>
        <v>48.35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1.9120935161696582</v>
      </c>
      <c r="AD73">
        <f t="shared" si="4"/>
        <v>215.37126059401876</v>
      </c>
      <c r="AE73">
        <f>'IDT-1'!E73</f>
        <v>0</v>
      </c>
      <c r="AF73" s="26"/>
      <c r="AG73">
        <f t="shared" si="5"/>
        <v>215.37126059401876</v>
      </c>
      <c r="AI73" s="75">
        <f>PXIL!K73</f>
        <v>0</v>
      </c>
      <c r="AJ73" s="75">
        <f>PXIL!Q73</f>
        <v>0</v>
      </c>
      <c r="AK73" s="75">
        <f>RTM_IEX!K73</f>
        <v>33.86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111.24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22.000497310188418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0.85511999999999988</v>
      </c>
      <c r="O74">
        <f>NDMC_ISGS_exbus!BB74</f>
        <v>48.35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9.2899999999999991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1.8267534323296579</v>
      </c>
      <c r="AD74">
        <f t="shared" si="4"/>
        <v>205.75886387785874</v>
      </c>
      <c r="AE74">
        <f>'IDT-1'!E74</f>
        <v>0</v>
      </c>
      <c r="AF74" s="26"/>
      <c r="AG74">
        <f t="shared" si="5"/>
        <v>205.75886387785874</v>
      </c>
      <c r="AI74" s="75">
        <f>PXIL!K74</f>
        <v>0</v>
      </c>
      <c r="AJ74" s="75">
        <f>PXIL!Q74</f>
        <v>0</v>
      </c>
      <c r="AK74" s="75">
        <f>RTM_IEX!K74</f>
        <v>29.02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97.1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2.0743215031315239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22.000497310188418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0.85226959999999974</v>
      </c>
      <c r="O75">
        <f>NDMC_ISGS_exbus!BB75</f>
        <v>47.7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24.09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1.4129903780372155</v>
      </c>
      <c r="AD75">
        <f t="shared" si="4"/>
        <v>159.15409803528271</v>
      </c>
      <c r="AE75">
        <f>'IDT-1'!E75</f>
        <v>0</v>
      </c>
      <c r="AF75" s="26"/>
      <c r="AG75">
        <f t="shared" si="5"/>
        <v>159.15409803528271</v>
      </c>
      <c r="AI75" s="75">
        <f>PXIL!K75</f>
        <v>0</v>
      </c>
      <c r="AJ75" s="75">
        <f>PXIL!Q75</f>
        <v>0</v>
      </c>
      <c r="AK75" s="75">
        <f>RTM_IEX!K75</f>
        <v>38.69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24.19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2.0743215031315239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21.060864070898127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0.83842479999999997</v>
      </c>
      <c r="O76">
        <f>NDMC_ISGS_exbus!BB76</f>
        <v>47.74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54.56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1.8732877712914611</v>
      </c>
      <c r="AD76">
        <f t="shared" si="4"/>
        <v>211.00032260273818</v>
      </c>
      <c r="AE76">
        <f>'IDT-1'!E76</f>
        <v>0</v>
      </c>
      <c r="AF76" s="26"/>
      <c r="AG76">
        <f t="shared" si="5"/>
        <v>211.00032260273818</v>
      </c>
      <c r="AI76" s="75">
        <f>PXIL!K76</f>
        <v>0</v>
      </c>
      <c r="AJ76" s="75">
        <f>PXIL!Q76</f>
        <v>0</v>
      </c>
      <c r="AK76" s="75">
        <f>RTM_IEX!K76</f>
        <v>43.53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42.1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2.0743215031315239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21.060864070898127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0.87955199999999989</v>
      </c>
      <c r="O77">
        <f>NDMC_ISGS_exbus!BB77</f>
        <v>47.62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49.02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1.6514496906514613</v>
      </c>
      <c r="AD77">
        <f t="shared" si="4"/>
        <v>186.01328788337821</v>
      </c>
      <c r="AE77">
        <f>'IDT-1'!E77</f>
        <v>0</v>
      </c>
      <c r="AF77" s="26"/>
      <c r="AG77">
        <f t="shared" si="5"/>
        <v>186.01328788337821</v>
      </c>
      <c r="AI77" s="75">
        <f>PXIL!K77</f>
        <v>0</v>
      </c>
      <c r="AJ77" s="75">
        <f>PXIL!Q77</f>
        <v>0</v>
      </c>
      <c r="AK77" s="75">
        <f>RTM_IEX!K77</f>
        <v>29.02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37.020000000000003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2.0656784968684758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20.712391590493599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0.90113359999999987</v>
      </c>
      <c r="O78">
        <f>NDMC_ISGS_exbus!BB78</f>
        <v>47.62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35.85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1.6329209924487862</v>
      </c>
      <c r="AD78">
        <f t="shared" si="4"/>
        <v>183.92628269491328</v>
      </c>
      <c r="AE78">
        <f>'IDT-1'!E78</f>
        <v>0</v>
      </c>
      <c r="AF78" s="26"/>
      <c r="AG78">
        <f t="shared" si="5"/>
        <v>183.92628269491328</v>
      </c>
      <c r="AI78" s="75">
        <f>PXIL!K78</f>
        <v>0</v>
      </c>
      <c r="AJ78" s="75">
        <f>PXIL!Q78</f>
        <v>0</v>
      </c>
      <c r="AK78" s="75">
        <f>RTM_IEX!K78</f>
        <v>38.69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38.75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2.0741963509991312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21.269135892748324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0.88158799999999982</v>
      </c>
      <c r="O79">
        <f>NDMC_ISGS_exbus!BB79</f>
        <v>45.510000000000012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9.19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1.2020352981449778</v>
      </c>
      <c r="AD79">
        <f t="shared" si="4"/>
        <v>135.39288494560247</v>
      </c>
      <c r="AE79">
        <f>'IDT-1'!E79</f>
        <v>0</v>
      </c>
      <c r="AF79" s="26"/>
      <c r="AG79">
        <f t="shared" si="5"/>
        <v>135.39288494560247</v>
      </c>
      <c r="AI79" s="75">
        <f>PXIL!K79</f>
        <v>0</v>
      </c>
      <c r="AJ79" s="75">
        <f>PXIL!Q79</f>
        <v>0</v>
      </c>
      <c r="AK79" s="75">
        <f>RTM_IEX!K79</f>
        <v>38.69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18.010000000000002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2.0741963509991312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21.269135892748324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0.8687611999999999</v>
      </c>
      <c r="O80">
        <f>NDMC_ISGS_exbus!BB80</f>
        <v>45.91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27.17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1.6633064223049776</v>
      </c>
      <c r="AD80">
        <f t="shared" si="4"/>
        <v>187.34878702144246</v>
      </c>
      <c r="AE80">
        <f>'IDT-1'!E80</f>
        <v>0</v>
      </c>
      <c r="AF80" s="26"/>
      <c r="AG80">
        <f t="shared" si="5"/>
        <v>187.34878702144246</v>
      </c>
      <c r="AI80" s="75">
        <f>PXIL!K80</f>
        <v>0</v>
      </c>
      <c r="AJ80" s="75">
        <f>PXIL!Q80</f>
        <v>0</v>
      </c>
      <c r="AK80" s="75">
        <f>RTM_IEX!K80</f>
        <v>48.37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42.38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2.0741963509991312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21.269135892748324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0.88728879999999977</v>
      </c>
      <c r="O81">
        <f>NDMC_ISGS_exbus!BB81</f>
        <v>45.91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21.76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1.5195014651849776</v>
      </c>
      <c r="AD81">
        <f t="shared" si="4"/>
        <v>171.15111957856246</v>
      </c>
      <c r="AE81">
        <f>'IDT-1'!E81</f>
        <v>0</v>
      </c>
      <c r="AF81" s="26"/>
      <c r="AG81">
        <f t="shared" si="5"/>
        <v>171.15111957856246</v>
      </c>
      <c r="AI81" s="75">
        <f>PXIL!K81</f>
        <v>0</v>
      </c>
      <c r="AJ81" s="75">
        <f>PXIL!Q81</f>
        <v>0</v>
      </c>
      <c r="AK81" s="75">
        <f>RTM_IEX!K81</f>
        <v>29.02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50.78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2.0741963509991312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21.269135892748324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0.85125159999999978</v>
      </c>
      <c r="O82">
        <f>NDMC_ISGS_exbus!BB82</f>
        <v>45.91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12.09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1.4761523378249777</v>
      </c>
      <c r="AD82">
        <f t="shared" si="4"/>
        <v>166.26843150592248</v>
      </c>
      <c r="AE82">
        <f>'IDT-1'!E82</f>
        <v>0</v>
      </c>
      <c r="AF82" s="26"/>
      <c r="AG82">
        <f t="shared" si="5"/>
        <v>166.26843150592248</v>
      </c>
      <c r="AI82" s="75">
        <f>PXIL!K82</f>
        <v>0</v>
      </c>
      <c r="AJ82" s="75">
        <f>PXIL!Q82</f>
        <v>0</v>
      </c>
      <c r="AK82" s="75">
        <f>RTM_IEX!K82</f>
        <v>24.18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60.4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2.0743215031315239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21.580000000000002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0.82681959999999977</v>
      </c>
      <c r="O83">
        <f>NDMC_ISGS_exbus!BB83</f>
        <v>46.06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1.0975460417075575</v>
      </c>
      <c r="AD83">
        <f t="shared" si="4"/>
        <v>123.62359506142398</v>
      </c>
      <c r="AE83">
        <f>'IDT-1'!E83</f>
        <v>0</v>
      </c>
      <c r="AF83" s="26"/>
      <c r="AG83">
        <f t="shared" si="5"/>
        <v>123.62359506142398</v>
      </c>
      <c r="AI83" s="75">
        <f>PXIL!K83</f>
        <v>0</v>
      </c>
      <c r="AJ83" s="75">
        <f>PXIL!Q83</f>
        <v>0</v>
      </c>
      <c r="AK83" s="75">
        <f>RTM_IEX!K83</f>
        <v>33.86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19.350000000000001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2.0741963509991312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21.580000000000002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0.83170599999999983</v>
      </c>
      <c r="O84">
        <f>NDMC_ISGS_exbus!BB84</f>
        <v>45.960000000000008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1.5647799406887928</v>
      </c>
      <c r="AD84">
        <f t="shared" si="4"/>
        <v>176.25112241031036</v>
      </c>
      <c r="AE84">
        <f>'IDT-1'!E84</f>
        <v>0</v>
      </c>
      <c r="AF84" s="26"/>
      <c r="AG84">
        <f t="shared" si="5"/>
        <v>176.25112241031036</v>
      </c>
      <c r="AI84" s="75">
        <f>PXIL!K84</f>
        <v>0</v>
      </c>
      <c r="AJ84" s="75">
        <f>PXIL!Q84</f>
        <v>0</v>
      </c>
      <c r="AK84" s="75">
        <f>RTM_IEX!K84</f>
        <v>48.36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58.04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2.0741963509991312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22.000423443364451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0.89807959999999987</v>
      </c>
      <c r="O85">
        <f>NDMC_ISGS_exbus!BB85</f>
        <v>48.11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1.4602957546703994</v>
      </c>
      <c r="AD85">
        <f t="shared" si="4"/>
        <v>164.48240363969316</v>
      </c>
      <c r="AE85">
        <f>'IDT-1'!E85</f>
        <v>0</v>
      </c>
      <c r="AF85" s="26"/>
      <c r="AG85">
        <f t="shared" si="5"/>
        <v>164.48240363969316</v>
      </c>
      <c r="AI85" s="75">
        <f>PXIL!K85</f>
        <v>0</v>
      </c>
      <c r="AJ85" s="75">
        <f>PXIL!Q85</f>
        <v>0</v>
      </c>
      <c r="AK85" s="75">
        <f>RTM_IEX!K85</f>
        <v>33.85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58.04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2.0741963509991312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22.000423443364451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0.8824023999999997</v>
      </c>
      <c r="O86">
        <f>NDMC_ISGS_exbus!BB86</f>
        <v>46.03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1.3993497953103997</v>
      </c>
      <c r="AD86">
        <f t="shared" si="4"/>
        <v>157.61767239905319</v>
      </c>
      <c r="AE86">
        <f>'IDT-1'!E86</f>
        <v>0</v>
      </c>
      <c r="AF86" s="26"/>
      <c r="AG86">
        <f t="shared" si="5"/>
        <v>157.61767239905319</v>
      </c>
      <c r="AI86" s="75">
        <f>PXIL!K86</f>
        <v>0</v>
      </c>
      <c r="AJ86" s="75">
        <f>PXIL!Q86</f>
        <v>0</v>
      </c>
      <c r="AK86" s="75">
        <f>RTM_IEX!K86</f>
        <v>38.69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48.37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2.0741963509991312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22.000423443364451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0.90601999999999994</v>
      </c>
      <c r="O87">
        <f>NDMC_ISGS_exbus!BB87</f>
        <v>45.960000000000008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0.97337363019039969</v>
      </c>
      <c r="AD87">
        <f t="shared" si="4"/>
        <v>109.6372661641732</v>
      </c>
      <c r="AE87">
        <f>'IDT-1'!E87</f>
        <v>0</v>
      </c>
      <c r="AF87" s="26"/>
      <c r="AG87">
        <f t="shared" si="5"/>
        <v>109.6372661641732</v>
      </c>
      <c r="AI87" s="75">
        <f>PXIL!K87</f>
        <v>0</v>
      </c>
      <c r="AJ87" s="75">
        <f>PXIL!Q87</f>
        <v>0</v>
      </c>
      <c r="AK87" s="75">
        <f>RTM_IEX!K87</f>
        <v>38.700000000000003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2.0741963509991312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22.000423443364451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0.89034279999999988</v>
      </c>
      <c r="O88">
        <f>NDMC_ISGS_exbus!BB88</f>
        <v>45.960000000000008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1.3987156708303998</v>
      </c>
      <c r="AD88">
        <f t="shared" si="4"/>
        <v>157.54624692353318</v>
      </c>
      <c r="AE88">
        <f>'IDT-1'!E88</f>
        <v>0</v>
      </c>
      <c r="AF88" s="26"/>
      <c r="AG88">
        <f t="shared" si="5"/>
        <v>157.54624692353318</v>
      </c>
      <c r="AI88" s="75">
        <f>PXIL!K88</f>
        <v>0</v>
      </c>
      <c r="AJ88" s="75">
        <f>PXIL!Q88</f>
        <v>0</v>
      </c>
      <c r="AK88" s="75">
        <f>RTM_IEX!K88</f>
        <v>48.36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38.69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2.0741963509991312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22.000423443364451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0.89706159999999979</v>
      </c>
      <c r="O89">
        <f>NDMC_ISGS_exbus!BB89</f>
        <v>46.44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1.2328067962703995</v>
      </c>
      <c r="AD89">
        <f t="shared" si="4"/>
        <v>138.85887459809317</v>
      </c>
      <c r="AE89">
        <f>'IDT-1'!E89</f>
        <v>0</v>
      </c>
      <c r="AF89" s="26"/>
      <c r="AG89">
        <f t="shared" si="5"/>
        <v>138.85887459809317</v>
      </c>
      <c r="AI89" s="75">
        <f>PXIL!K89</f>
        <v>0</v>
      </c>
      <c r="AJ89" s="75">
        <f>PXIL!Q89</f>
        <v>0</v>
      </c>
      <c r="AK89" s="75">
        <f>RTM_IEX!K89</f>
        <v>29.02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2.0741963509991312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22.000423443364451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0.88545639999999992</v>
      </c>
      <c r="O90">
        <f>NDMC_ISGS_exbus!BB90</f>
        <v>46.44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1.2752966705103996</v>
      </c>
      <c r="AD90">
        <f t="shared" si="4"/>
        <v>143.64477952385317</v>
      </c>
      <c r="AE90">
        <f>'IDT-1'!E90</f>
        <v>0</v>
      </c>
      <c r="AF90" s="26"/>
      <c r="AG90">
        <f t="shared" si="5"/>
        <v>143.64477952385317</v>
      </c>
      <c r="AI90" s="75">
        <f>PXIL!K90</f>
        <v>0</v>
      </c>
      <c r="AJ90" s="75">
        <f>PXIL!Q90</f>
        <v>0</v>
      </c>
      <c r="AK90" s="75">
        <f>RTM_IEX!K90</f>
        <v>33.86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38.69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2.0741963509991312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22.000423443364451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0.82193319999999992</v>
      </c>
      <c r="O91">
        <f>NDMC_ISGS_exbus!BB91</f>
        <v>48.929999999999993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0.87099366635039943</v>
      </c>
      <c r="AD91">
        <f t="shared" si="4"/>
        <v>98.105559328013172</v>
      </c>
      <c r="AE91">
        <f>'IDT-1'!E91</f>
        <v>0</v>
      </c>
      <c r="AF91" s="26"/>
      <c r="AG91">
        <f t="shared" si="5"/>
        <v>98.105559328013172</v>
      </c>
      <c r="AI91" s="75">
        <f>PXIL!K91</f>
        <v>0</v>
      </c>
      <c r="AJ91" s="75">
        <f>PXIL!Q91</f>
        <v>0</v>
      </c>
      <c r="AK91" s="75">
        <f>RTM_IEX!K91</f>
        <v>24.18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2.0741963509991312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22.000423443364451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0.91273879999999974</v>
      </c>
      <c r="O92">
        <f>NDMC_ISGS_exbus!BB92</f>
        <v>48.929999999999993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1.3825447556303996</v>
      </c>
      <c r="AD92">
        <f t="shared" si="4"/>
        <v>155.72481383873318</v>
      </c>
      <c r="AE92">
        <f>'IDT-1'!E92</f>
        <v>0</v>
      </c>
      <c r="AF92" s="26"/>
      <c r="AG92">
        <f t="shared" si="5"/>
        <v>155.72481383873318</v>
      </c>
      <c r="AI92" s="75">
        <f>PXIL!K92</f>
        <v>0</v>
      </c>
      <c r="AJ92" s="75">
        <f>PXIL!Q92</f>
        <v>0</v>
      </c>
      <c r="AK92" s="75">
        <f>RTM_IEX!K92</f>
        <v>43.52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38.700000000000003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2.0741963509991312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22.000444668738009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0.88342039999999999</v>
      </c>
      <c r="O93">
        <f>NDMC_ISGS_exbus!BB93</f>
        <v>48.8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1.2108629404936868</v>
      </c>
      <c r="AD93">
        <f t="shared" si="4"/>
        <v>136.38719847924344</v>
      </c>
      <c r="AE93">
        <f>'IDT-1'!E93</f>
        <v>0</v>
      </c>
      <c r="AF93" s="26"/>
      <c r="AG93">
        <f t="shared" si="5"/>
        <v>136.38719847924344</v>
      </c>
      <c r="AI93" s="75">
        <f>PXIL!K93</f>
        <v>0</v>
      </c>
      <c r="AJ93" s="75">
        <f>PXIL!Q93</f>
        <v>0</v>
      </c>
      <c r="AK93" s="75">
        <f>RTM_IEX!K93</f>
        <v>24.18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38.69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2.0741963509991312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22.000444668738009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0.90194799999999975</v>
      </c>
      <c r="O94">
        <f>NDMC_ISGS_exbus!BB94</f>
        <v>48.849999999999994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1.2541459833736868</v>
      </c>
      <c r="AD94">
        <f t="shared" si="4"/>
        <v>141.26244303636344</v>
      </c>
      <c r="AE94">
        <f>'IDT-1'!E94</f>
        <v>0</v>
      </c>
      <c r="AF94" s="26"/>
      <c r="AG94">
        <f t="shared" si="5"/>
        <v>141.26244303636344</v>
      </c>
      <c r="AI94" s="75">
        <f>PXIL!K94</f>
        <v>0</v>
      </c>
      <c r="AJ94" s="75">
        <f>PXIL!Q94</f>
        <v>0</v>
      </c>
      <c r="AK94" s="75">
        <f>RTM_IEX!K94</f>
        <v>29.03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38.69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2.0741963509991312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22.000444668738009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0.8824023999999997</v>
      </c>
      <c r="O95">
        <f>NDMC_ISGS_exbus!BB95</f>
        <v>49.22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0.83157398209368694</v>
      </c>
      <c r="AD95">
        <f t="shared" si="4"/>
        <v>93.665469437643452</v>
      </c>
      <c r="AE95">
        <f>'IDT-1'!E95</f>
        <v>0</v>
      </c>
      <c r="AF95" s="26"/>
      <c r="AG95">
        <f t="shared" si="5"/>
        <v>93.665469437643452</v>
      </c>
      <c r="AI95" s="75">
        <f>PXIL!K95</f>
        <v>0</v>
      </c>
      <c r="AJ95" s="75">
        <f>PXIL!Q95</f>
        <v>0</v>
      </c>
      <c r="AK95" s="75">
        <f>RTM_IEX!K95</f>
        <v>19.350000000000001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2.0741963509991312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22.000444668738009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0.9392067999999999</v>
      </c>
      <c r="O96">
        <f>NDMC_ISGS_exbus!BB96</f>
        <v>49.22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1.3001458608136871</v>
      </c>
      <c r="AD96">
        <f t="shared" si="4"/>
        <v>146.44370195892344</v>
      </c>
      <c r="AE96">
        <f>'IDT-1'!E96</f>
        <v>0</v>
      </c>
      <c r="AF96" s="26"/>
      <c r="AG96">
        <f t="shared" si="5"/>
        <v>146.44370195892344</v>
      </c>
      <c r="AI96" s="75">
        <f>PXIL!K96</f>
        <v>0</v>
      </c>
      <c r="AJ96" s="75">
        <f>PXIL!Q96</f>
        <v>0</v>
      </c>
      <c r="AK96" s="75">
        <f>RTM_IEX!K96</f>
        <v>43.52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29.02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2.0741963509991312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22.000444668738009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0.9001155999999999</v>
      </c>
      <c r="O97">
        <f>NDMC_ISGS_exbus!BB97</f>
        <v>49.419999999999987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1.1740498582536867</v>
      </c>
      <c r="AD97">
        <f t="shared" si="4"/>
        <v>132.24070676148344</v>
      </c>
      <c r="AE97">
        <f>'IDT-1'!E97</f>
        <v>0</v>
      </c>
      <c r="AF97" s="26"/>
      <c r="AG97">
        <f t="shared" si="5"/>
        <v>132.24070676148344</v>
      </c>
      <c r="AI97" s="75">
        <f>PXIL!K97</f>
        <v>0</v>
      </c>
      <c r="AJ97" s="75">
        <f>PXIL!Q97</f>
        <v>0</v>
      </c>
      <c r="AK97" s="75">
        <f>RTM_IEX!K97</f>
        <v>33.86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24.19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2.0741963509991312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22.000444668738009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0.86204239999999988</v>
      </c>
      <c r="O98">
        <f>NDMC_ISGS_exbus!BB98</f>
        <v>49.41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1.1309468140936869</v>
      </c>
      <c r="AD98">
        <f t="shared" si="4"/>
        <v>127.38573660564343</v>
      </c>
      <c r="AE98">
        <f>'IDT-1'!E98</f>
        <v>0</v>
      </c>
      <c r="AF98" s="26"/>
      <c r="AG98">
        <f t="shared" si="5"/>
        <v>127.38573660564343</v>
      </c>
      <c r="AI98" s="75">
        <f>PXIL!K98</f>
        <v>0</v>
      </c>
      <c r="AJ98" s="75">
        <f>PXIL!Q98</f>
        <v>0</v>
      </c>
      <c r="AK98" s="75">
        <f>RTM_IEX!K98</f>
        <v>33.85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19.350000000000001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3.0790095890240343E-2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0.52650269199739519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1.4872929099999993E-2</v>
      </c>
      <c r="O99">
        <f t="shared" si="6"/>
        <v>1.1678675000000003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8.7959999999999997E-2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3.2990332625861658E-2</v>
      </c>
      <c r="AD99">
        <f t="shared" si="6"/>
        <v>3.7159053843617733</v>
      </c>
      <c r="AE99">
        <f t="shared" si="6"/>
        <v>0</v>
      </c>
      <c r="AG99">
        <f t="shared" si="6"/>
        <v>3.7159053843617733</v>
      </c>
      <c r="AI99">
        <f t="shared" si="6"/>
        <v>0</v>
      </c>
      <c r="AJ99">
        <f t="shared" si="6"/>
        <v>0</v>
      </c>
      <c r="AK99">
        <f t="shared" si="6"/>
        <v>0.61666999999999983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1.2809524999999999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0.18744000000000002</v>
      </c>
      <c r="AD3">
        <f>SUM(B3:AB3,AI3:AR3)-AC3</f>
        <v>21.112560000000002</v>
      </c>
      <c r="AE3">
        <f>'IDT-1'!D3</f>
        <v>0</v>
      </c>
      <c r="AF3" s="26"/>
      <c r="AG3">
        <f>SUM(AD3:AF3)</f>
        <v>21.112560000000002</v>
      </c>
      <c r="AI3" s="75">
        <f>PXIL!L3</f>
        <v>0</v>
      </c>
      <c r="AJ3" s="75">
        <f>PXIL!R3</f>
        <v>0</v>
      </c>
      <c r="AK3" s="75">
        <f>RTM_IEX!L3</f>
        <v>15.48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0.184008</v>
      </c>
      <c r="AD4">
        <f t="shared" ref="AD4:AD67" si="1">SUM(B4:AB4,AI4:AR4)-AC4</f>
        <v>20.725992000000002</v>
      </c>
      <c r="AE4">
        <f>'IDT-1'!D4</f>
        <v>0</v>
      </c>
      <c r="AF4" s="26"/>
      <c r="AG4">
        <f t="shared" ref="AG4:AG67" si="2">SUM(AD4:AF4)</f>
        <v>20.725992000000002</v>
      </c>
      <c r="AI4" s="75">
        <f>PXIL!L4</f>
        <v>0</v>
      </c>
      <c r="AJ4" s="75">
        <f>PXIL!R4</f>
        <v>0</v>
      </c>
      <c r="AK4" s="75">
        <f>RTM_IEX!L4</f>
        <v>15.09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0.184008</v>
      </c>
      <c r="AD5">
        <f t="shared" si="1"/>
        <v>20.725992000000002</v>
      </c>
      <c r="AE5">
        <f>'IDT-1'!D5</f>
        <v>0</v>
      </c>
      <c r="AF5" s="26"/>
      <c r="AG5">
        <f t="shared" si="2"/>
        <v>20.725992000000002</v>
      </c>
      <c r="AI5" s="75">
        <f>PXIL!L5</f>
        <v>0</v>
      </c>
      <c r="AJ5" s="75">
        <f>PXIL!R5</f>
        <v>0</v>
      </c>
      <c r="AK5" s="75">
        <f>RTM_IEX!L5</f>
        <v>15.09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0.18145600000000003</v>
      </c>
      <c r="AD6">
        <f t="shared" si="1"/>
        <v>20.438544</v>
      </c>
      <c r="AE6">
        <f>'IDT-1'!D6</f>
        <v>0</v>
      </c>
      <c r="AF6" s="26"/>
      <c r="AG6">
        <f t="shared" si="2"/>
        <v>20.438544</v>
      </c>
      <c r="AI6" s="75">
        <f>PXIL!L6</f>
        <v>0</v>
      </c>
      <c r="AJ6" s="75">
        <f>PXIL!R6</f>
        <v>0</v>
      </c>
      <c r="AK6" s="75">
        <f>RTM_IEX!L6</f>
        <v>14.8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0.22994400000000001</v>
      </c>
      <c r="AD7">
        <f t="shared" si="1"/>
        <v>25.900055999999999</v>
      </c>
      <c r="AE7">
        <f>'IDT-1'!D7</f>
        <v>0</v>
      </c>
      <c r="AF7" s="26"/>
      <c r="AG7">
        <f t="shared" si="2"/>
        <v>25.900055999999999</v>
      </c>
      <c r="AI7" s="75">
        <f>PXIL!L7</f>
        <v>0</v>
      </c>
      <c r="AJ7" s="75">
        <f>PXIL!R7</f>
        <v>0</v>
      </c>
      <c r="AK7" s="75">
        <f>RTM_IEX!L7</f>
        <v>20.309999999999999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0.15338399999999999</v>
      </c>
      <c r="AD8">
        <f t="shared" si="1"/>
        <v>17.276616000000001</v>
      </c>
      <c r="AE8">
        <f>'IDT-1'!D8</f>
        <v>0</v>
      </c>
      <c r="AF8" s="26"/>
      <c r="AG8">
        <f t="shared" si="2"/>
        <v>17.276616000000001</v>
      </c>
      <c r="AI8" s="75">
        <f>PXIL!L8</f>
        <v>0</v>
      </c>
      <c r="AJ8" s="75">
        <f>PXIL!R8</f>
        <v>0</v>
      </c>
      <c r="AK8" s="75">
        <f>RTM_IEX!L8</f>
        <v>11.61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0.17547200000000002</v>
      </c>
      <c r="AD9">
        <f t="shared" si="1"/>
        <v>19.764527999999999</v>
      </c>
      <c r="AE9">
        <f>'IDT-1'!D9</f>
        <v>0</v>
      </c>
      <c r="AF9" s="26"/>
      <c r="AG9">
        <f t="shared" si="2"/>
        <v>19.764527999999999</v>
      </c>
      <c r="AI9" s="75">
        <f>PXIL!L9</f>
        <v>0</v>
      </c>
      <c r="AJ9" s="75">
        <f>PXIL!R9</f>
        <v>0</v>
      </c>
      <c r="AK9" s="75">
        <f>RTM_IEX!L9</f>
        <v>14.12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0.17890400000000001</v>
      </c>
      <c r="AD10">
        <f t="shared" si="1"/>
        <v>20.151095999999999</v>
      </c>
      <c r="AE10">
        <f>'IDT-1'!D10</f>
        <v>0</v>
      </c>
      <c r="AF10" s="26"/>
      <c r="AG10">
        <f t="shared" si="2"/>
        <v>20.151095999999999</v>
      </c>
      <c r="AI10" s="75">
        <f>PXIL!L10</f>
        <v>0</v>
      </c>
      <c r="AJ10" s="75">
        <f>PXIL!R10</f>
        <v>0</v>
      </c>
      <c r="AK10" s="75">
        <f>RTM_IEX!L10</f>
        <v>14.51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0.17036799999999999</v>
      </c>
      <c r="AD11">
        <f t="shared" si="1"/>
        <v>19.189632</v>
      </c>
      <c r="AE11">
        <f>'IDT-1'!D11</f>
        <v>0</v>
      </c>
      <c r="AF11" s="26"/>
      <c r="AG11">
        <f t="shared" si="2"/>
        <v>19.189632</v>
      </c>
      <c r="AI11" s="75">
        <f>PXIL!L11</f>
        <v>0</v>
      </c>
      <c r="AJ11" s="75">
        <f>PXIL!R11</f>
        <v>0</v>
      </c>
      <c r="AK11" s="75">
        <f>RTM_IEX!L11</f>
        <v>13.54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0.17890400000000001</v>
      </c>
      <c r="AD12">
        <f t="shared" si="1"/>
        <v>20.151095999999999</v>
      </c>
      <c r="AE12">
        <f>'IDT-1'!D12</f>
        <v>0</v>
      </c>
      <c r="AF12" s="26"/>
      <c r="AG12">
        <f t="shared" si="2"/>
        <v>20.151095999999999</v>
      </c>
      <c r="AI12" s="75">
        <f>PXIL!L12</f>
        <v>0</v>
      </c>
      <c r="AJ12" s="75">
        <f>PXIL!R12</f>
        <v>0</v>
      </c>
      <c r="AK12" s="75">
        <f>RTM_IEX!L12</f>
        <v>14.51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0.21463199999999999</v>
      </c>
      <c r="AD13">
        <f t="shared" si="1"/>
        <v>24.175367999999999</v>
      </c>
      <c r="AE13">
        <f>'IDT-1'!D13</f>
        <v>0</v>
      </c>
      <c r="AF13" s="26"/>
      <c r="AG13">
        <f t="shared" si="2"/>
        <v>24.175367999999999</v>
      </c>
      <c r="AI13" s="75">
        <f>PXIL!L13</f>
        <v>0</v>
      </c>
      <c r="AJ13" s="75">
        <f>PXIL!R13</f>
        <v>0</v>
      </c>
      <c r="AK13" s="75">
        <f>RTM_IEX!L13</f>
        <v>18.57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0.144848</v>
      </c>
      <c r="AD14">
        <f t="shared" si="1"/>
        <v>16.315152000000001</v>
      </c>
      <c r="AE14">
        <f>'IDT-1'!D14</f>
        <v>0</v>
      </c>
      <c r="AF14" s="26"/>
      <c r="AG14">
        <f t="shared" si="2"/>
        <v>16.315152000000001</v>
      </c>
      <c r="AI14" s="75">
        <f>PXIL!L14</f>
        <v>0</v>
      </c>
      <c r="AJ14" s="75">
        <f>PXIL!R14</f>
        <v>0</v>
      </c>
      <c r="AK14" s="75">
        <f>RTM_IEX!L14</f>
        <v>10.64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0.17036799999999999</v>
      </c>
      <c r="AD15">
        <f t="shared" si="1"/>
        <v>19.189632</v>
      </c>
      <c r="AE15">
        <f>'IDT-1'!D15</f>
        <v>0</v>
      </c>
      <c r="AF15" s="26"/>
      <c r="AG15">
        <f t="shared" si="2"/>
        <v>19.189632</v>
      </c>
      <c r="AI15" s="75">
        <f>PXIL!L15</f>
        <v>0</v>
      </c>
      <c r="AJ15" s="75">
        <f>PXIL!R15</f>
        <v>0</v>
      </c>
      <c r="AK15" s="75">
        <f>RTM_IEX!L15</f>
        <v>13.54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0.17036799999999999</v>
      </c>
      <c r="AD16">
        <f t="shared" si="1"/>
        <v>19.189632</v>
      </c>
      <c r="AE16">
        <f>'IDT-1'!D16</f>
        <v>0</v>
      </c>
      <c r="AF16" s="26"/>
      <c r="AG16">
        <f t="shared" si="2"/>
        <v>19.189632</v>
      </c>
      <c r="AI16" s="75">
        <f>PXIL!L16</f>
        <v>0</v>
      </c>
      <c r="AJ16" s="75">
        <f>PXIL!R16</f>
        <v>0</v>
      </c>
      <c r="AK16" s="75">
        <f>RTM_IEX!L16</f>
        <v>13.54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0.17036799999999999</v>
      </c>
      <c r="AD17">
        <f t="shared" si="1"/>
        <v>19.189632</v>
      </c>
      <c r="AE17">
        <f>'IDT-1'!D17</f>
        <v>0</v>
      </c>
      <c r="AF17" s="26"/>
      <c r="AG17">
        <f t="shared" si="2"/>
        <v>19.189632</v>
      </c>
      <c r="AI17" s="75">
        <f>PXIL!L17</f>
        <v>0</v>
      </c>
      <c r="AJ17" s="75">
        <f>PXIL!R17</f>
        <v>0</v>
      </c>
      <c r="AK17" s="75">
        <f>RTM_IEX!L17</f>
        <v>13.54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0.17890400000000001</v>
      </c>
      <c r="AD18">
        <f t="shared" si="1"/>
        <v>20.151095999999999</v>
      </c>
      <c r="AE18">
        <f>'IDT-1'!D18</f>
        <v>0</v>
      </c>
      <c r="AF18" s="26"/>
      <c r="AG18">
        <f t="shared" si="2"/>
        <v>20.151095999999999</v>
      </c>
      <c r="AI18" s="75">
        <f>PXIL!L18</f>
        <v>0</v>
      </c>
      <c r="AJ18" s="75">
        <f>PXIL!R18</f>
        <v>0</v>
      </c>
      <c r="AK18" s="75">
        <f>RTM_IEX!L18</f>
        <v>14.51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0.22483999999999998</v>
      </c>
      <c r="AD19">
        <f t="shared" si="1"/>
        <v>25.32516</v>
      </c>
      <c r="AE19">
        <f>'IDT-1'!D19</f>
        <v>0</v>
      </c>
      <c r="AF19" s="26"/>
      <c r="AG19">
        <f t="shared" si="2"/>
        <v>25.32516</v>
      </c>
      <c r="AI19" s="75">
        <f>PXIL!L19</f>
        <v>0</v>
      </c>
      <c r="AJ19" s="75">
        <f>PXIL!R19</f>
        <v>0</v>
      </c>
      <c r="AK19" s="75">
        <f>RTM_IEX!L19</f>
        <v>19.73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0.15338399999999999</v>
      </c>
      <c r="AD20">
        <f t="shared" si="1"/>
        <v>17.276616000000001</v>
      </c>
      <c r="AE20">
        <f>'IDT-1'!D20</f>
        <v>0</v>
      </c>
      <c r="AF20" s="26"/>
      <c r="AG20">
        <f t="shared" si="2"/>
        <v>17.276616000000001</v>
      </c>
      <c r="AI20" s="75">
        <f>PXIL!L20</f>
        <v>0</v>
      </c>
      <c r="AJ20" s="75">
        <f>PXIL!R20</f>
        <v>0</v>
      </c>
      <c r="AK20" s="75">
        <f>RTM_IEX!L20</f>
        <v>11.61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0.17890400000000001</v>
      </c>
      <c r="AD21">
        <f t="shared" si="1"/>
        <v>20.151095999999999</v>
      </c>
      <c r="AE21">
        <f>'IDT-1'!D21</f>
        <v>0</v>
      </c>
      <c r="AF21" s="26"/>
      <c r="AG21">
        <f t="shared" si="2"/>
        <v>20.151095999999999</v>
      </c>
      <c r="AI21" s="75">
        <f>PXIL!L21</f>
        <v>0</v>
      </c>
      <c r="AJ21" s="75">
        <f>PXIL!R21</f>
        <v>0</v>
      </c>
      <c r="AK21" s="75">
        <f>RTM_IEX!L21</f>
        <v>14.51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0.17890400000000001</v>
      </c>
      <c r="AD22">
        <f t="shared" si="1"/>
        <v>20.151095999999999</v>
      </c>
      <c r="AE22">
        <f>'IDT-1'!D22</f>
        <v>0</v>
      </c>
      <c r="AF22" s="26"/>
      <c r="AG22">
        <f t="shared" si="2"/>
        <v>20.151095999999999</v>
      </c>
      <c r="AI22" s="75">
        <f>PXIL!L22</f>
        <v>0</v>
      </c>
      <c r="AJ22" s="75">
        <f>PXIL!R22</f>
        <v>0</v>
      </c>
      <c r="AK22" s="75">
        <f>RTM_IEX!L22</f>
        <v>14.51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0.17036799999999999</v>
      </c>
      <c r="AD23">
        <f t="shared" si="1"/>
        <v>19.189632</v>
      </c>
      <c r="AE23">
        <f>'IDT-1'!D23</f>
        <v>0</v>
      </c>
      <c r="AF23" s="26"/>
      <c r="AG23">
        <f t="shared" si="2"/>
        <v>19.189632</v>
      </c>
      <c r="AI23" s="75">
        <f>PXIL!L23</f>
        <v>0</v>
      </c>
      <c r="AJ23" s="75">
        <f>PXIL!R23</f>
        <v>0</v>
      </c>
      <c r="AK23" s="75">
        <f>RTM_IEX!L23</f>
        <v>13.54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0.18744</v>
      </c>
      <c r="AD24">
        <f t="shared" si="1"/>
        <v>21.112560000000002</v>
      </c>
      <c r="AE24">
        <f>'IDT-1'!D24</f>
        <v>0</v>
      </c>
      <c r="AF24" s="26"/>
      <c r="AG24">
        <f t="shared" si="2"/>
        <v>21.112560000000002</v>
      </c>
      <c r="AI24" s="75">
        <f>PXIL!L24</f>
        <v>0</v>
      </c>
      <c r="AJ24" s="75">
        <f>PXIL!R24</f>
        <v>0</v>
      </c>
      <c r="AK24" s="75">
        <f>RTM_IEX!L24</f>
        <v>15.48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0.23848000000000003</v>
      </c>
      <c r="AD25">
        <f t="shared" si="1"/>
        <v>26.861520000000002</v>
      </c>
      <c r="AE25">
        <f>'IDT-1'!D25</f>
        <v>0</v>
      </c>
      <c r="AF25" s="26"/>
      <c r="AG25">
        <f t="shared" si="2"/>
        <v>26.861520000000002</v>
      </c>
      <c r="AI25" s="75">
        <f>PXIL!L25</f>
        <v>0</v>
      </c>
      <c r="AJ25" s="75">
        <f>PXIL!R25</f>
        <v>0</v>
      </c>
      <c r="AK25" s="75">
        <f>RTM_IEX!L25</f>
        <v>21.28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0.17036799999999999</v>
      </c>
      <c r="AD26">
        <f t="shared" si="1"/>
        <v>19.189632</v>
      </c>
      <c r="AE26">
        <f>'IDT-1'!D26</f>
        <v>0</v>
      </c>
      <c r="AF26" s="26"/>
      <c r="AG26">
        <f t="shared" si="2"/>
        <v>19.189632</v>
      </c>
      <c r="AI26" s="75">
        <f>PXIL!L26</f>
        <v>0</v>
      </c>
      <c r="AJ26" s="75">
        <f>PXIL!R26</f>
        <v>0</v>
      </c>
      <c r="AK26" s="75">
        <f>RTM_IEX!L26</f>
        <v>13.54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0.19588800000000001</v>
      </c>
      <c r="AD27">
        <f t="shared" si="1"/>
        <v>22.064112000000002</v>
      </c>
      <c r="AE27">
        <f>'IDT-1'!D27</f>
        <v>0</v>
      </c>
      <c r="AF27" s="26"/>
      <c r="AG27">
        <f t="shared" si="2"/>
        <v>22.064112000000002</v>
      </c>
      <c r="AI27" s="75">
        <f>PXIL!L27</f>
        <v>0</v>
      </c>
      <c r="AJ27" s="75">
        <f>PXIL!R27</f>
        <v>0</v>
      </c>
      <c r="AK27" s="75">
        <f>RTM_IEX!L27</f>
        <v>16.440000000000001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0.19588800000000001</v>
      </c>
      <c r="AD28">
        <f t="shared" si="1"/>
        <v>22.064112000000002</v>
      </c>
      <c r="AE28">
        <f>'IDT-1'!D28</f>
        <v>0</v>
      </c>
      <c r="AF28" s="26"/>
      <c r="AG28">
        <f t="shared" si="2"/>
        <v>22.064112000000002</v>
      </c>
      <c r="AI28" s="75">
        <f>PXIL!L28</f>
        <v>0</v>
      </c>
      <c r="AJ28" s="75">
        <f>PXIL!R28</f>
        <v>0</v>
      </c>
      <c r="AK28" s="75">
        <f>RTM_IEX!L28</f>
        <v>16.440000000000001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0.19597599999999998</v>
      </c>
      <c r="AD29">
        <f t="shared" si="1"/>
        <v>22.074023999999998</v>
      </c>
      <c r="AE29">
        <f>'IDT-1'!D29</f>
        <v>0</v>
      </c>
      <c r="AF29" s="26"/>
      <c r="AG29">
        <f t="shared" si="2"/>
        <v>22.074023999999998</v>
      </c>
      <c r="AI29" s="75">
        <f>PXIL!L29</f>
        <v>0</v>
      </c>
      <c r="AJ29" s="75">
        <f>PXIL!R29</f>
        <v>0</v>
      </c>
      <c r="AK29" s="75">
        <f>RTM_IEX!L29</f>
        <v>16.45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0.20442399999999999</v>
      </c>
      <c r="AD30">
        <f t="shared" si="1"/>
        <v>23.025576000000001</v>
      </c>
      <c r="AE30">
        <f>'IDT-1'!D30</f>
        <v>0</v>
      </c>
      <c r="AF30" s="26"/>
      <c r="AG30">
        <f t="shared" si="2"/>
        <v>23.025576000000001</v>
      </c>
      <c r="AI30" s="75">
        <f>PXIL!L30</f>
        <v>0</v>
      </c>
      <c r="AJ30" s="75">
        <f>PXIL!R30</f>
        <v>0</v>
      </c>
      <c r="AK30" s="75">
        <f>RTM_IEX!L30</f>
        <v>17.41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0.25722400000000001</v>
      </c>
      <c r="AD31">
        <f t="shared" si="1"/>
        <v>28.972776</v>
      </c>
      <c r="AE31">
        <f>'IDT-1'!D31</f>
        <v>0</v>
      </c>
      <c r="AF31" s="26"/>
      <c r="AG31">
        <f t="shared" si="2"/>
        <v>28.972776</v>
      </c>
      <c r="AI31" s="75">
        <f>PXIL!L31</f>
        <v>0</v>
      </c>
      <c r="AJ31" s="75">
        <f>PXIL!R31</f>
        <v>0</v>
      </c>
      <c r="AK31" s="75">
        <f>RTM_IEX!L31</f>
        <v>23.41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0.19588800000000001</v>
      </c>
      <c r="AD32">
        <f t="shared" si="1"/>
        <v>22.064112000000002</v>
      </c>
      <c r="AE32">
        <f>'IDT-1'!D32</f>
        <v>0</v>
      </c>
      <c r="AF32" s="26"/>
      <c r="AG32">
        <f t="shared" si="2"/>
        <v>22.064112000000002</v>
      </c>
      <c r="AI32" s="75">
        <f>PXIL!L32</f>
        <v>0</v>
      </c>
      <c r="AJ32" s="75">
        <f>PXIL!R32</f>
        <v>0</v>
      </c>
      <c r="AK32" s="75">
        <f>RTM_IEX!L32</f>
        <v>16.440000000000001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0.22149600000000003</v>
      </c>
      <c r="AD33">
        <f t="shared" si="1"/>
        <v>24.948504000000003</v>
      </c>
      <c r="AE33">
        <f>'IDT-1'!D33</f>
        <v>0</v>
      </c>
      <c r="AF33" s="26"/>
      <c r="AG33">
        <f t="shared" si="2"/>
        <v>24.948504000000003</v>
      </c>
      <c r="AI33" s="75">
        <f>PXIL!L33</f>
        <v>0</v>
      </c>
      <c r="AJ33" s="75">
        <f>PXIL!R33</f>
        <v>0</v>
      </c>
      <c r="AK33" s="75">
        <f>RTM_IEX!L33</f>
        <v>19.350000000000001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0.22149600000000003</v>
      </c>
      <c r="AD34">
        <f t="shared" si="1"/>
        <v>24.948504000000003</v>
      </c>
      <c r="AE34">
        <f>'IDT-1'!D34</f>
        <v>0</v>
      </c>
      <c r="AF34" s="26"/>
      <c r="AG34">
        <f t="shared" si="2"/>
        <v>24.948504000000003</v>
      </c>
      <c r="AI34" s="75">
        <f>PXIL!L34</f>
        <v>0</v>
      </c>
      <c r="AJ34" s="75">
        <f>PXIL!R34</f>
        <v>0</v>
      </c>
      <c r="AK34" s="75">
        <f>RTM_IEX!L34</f>
        <v>19.350000000000001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0.22149600000000003</v>
      </c>
      <c r="AD35">
        <f t="shared" si="1"/>
        <v>24.948504000000003</v>
      </c>
      <c r="AE35">
        <f>'IDT-1'!D35</f>
        <v>0</v>
      </c>
      <c r="AF35" s="26"/>
      <c r="AG35">
        <f t="shared" si="2"/>
        <v>24.948504000000003</v>
      </c>
      <c r="AI35" s="75">
        <f>PXIL!L35</f>
        <v>0</v>
      </c>
      <c r="AJ35" s="75">
        <f>PXIL!R35</f>
        <v>0</v>
      </c>
      <c r="AK35" s="75">
        <f>RTM_IEX!L35</f>
        <v>19.350000000000001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0.22994399999999998</v>
      </c>
      <c r="AD36">
        <f t="shared" si="1"/>
        <v>25.900055999999999</v>
      </c>
      <c r="AE36">
        <f>'IDT-1'!D36</f>
        <v>0</v>
      </c>
      <c r="AF36" s="26"/>
      <c r="AG36">
        <f t="shared" si="2"/>
        <v>25.900055999999999</v>
      </c>
      <c r="AI36" s="75">
        <f>PXIL!L36</f>
        <v>0</v>
      </c>
      <c r="AJ36" s="75">
        <f>PXIL!R36</f>
        <v>0</v>
      </c>
      <c r="AK36" s="75">
        <f>RTM_IEX!L36</f>
        <v>20.309999999999999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0.28960800000000003</v>
      </c>
      <c r="AD37">
        <f t="shared" si="1"/>
        <v>32.620391999999995</v>
      </c>
      <c r="AE37">
        <f>'IDT-1'!D37</f>
        <v>0</v>
      </c>
      <c r="AF37" s="26"/>
      <c r="AG37">
        <f t="shared" si="2"/>
        <v>32.620391999999995</v>
      </c>
      <c r="AI37" s="75">
        <f>PXIL!L37</f>
        <v>0</v>
      </c>
      <c r="AJ37" s="75">
        <f>PXIL!R37</f>
        <v>0</v>
      </c>
      <c r="AK37" s="75">
        <f>RTM_IEX!L37</f>
        <v>27.09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0.22140799999999999</v>
      </c>
      <c r="AD38">
        <f t="shared" si="1"/>
        <v>24.938592</v>
      </c>
      <c r="AE38">
        <f>'IDT-1'!D38</f>
        <v>0</v>
      </c>
      <c r="AF38" s="26"/>
      <c r="AG38">
        <f t="shared" si="2"/>
        <v>24.938592</v>
      </c>
      <c r="AI38" s="75">
        <f>PXIL!L38</f>
        <v>0</v>
      </c>
      <c r="AJ38" s="75">
        <f>PXIL!R38</f>
        <v>0</v>
      </c>
      <c r="AK38" s="75">
        <f>RTM_IEX!L38</f>
        <v>19.34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0.255552</v>
      </c>
      <c r="AD39">
        <f t="shared" si="1"/>
        <v>28.784447999999998</v>
      </c>
      <c r="AE39">
        <f>'IDT-1'!D39</f>
        <v>0</v>
      </c>
      <c r="AF39" s="26"/>
      <c r="AG39">
        <f t="shared" si="2"/>
        <v>28.784447999999998</v>
      </c>
      <c r="AI39" s="75">
        <f>PXIL!L39</f>
        <v>0</v>
      </c>
      <c r="AJ39" s="75">
        <f>PXIL!R39</f>
        <v>0</v>
      </c>
      <c r="AK39" s="75">
        <f>RTM_IEX!L39</f>
        <v>23.22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0.26400000000000001</v>
      </c>
      <c r="AD40">
        <f t="shared" si="1"/>
        <v>29.736000000000001</v>
      </c>
      <c r="AE40">
        <f>'IDT-1'!D40</f>
        <v>0</v>
      </c>
      <c r="AF40" s="26"/>
      <c r="AG40">
        <f t="shared" si="2"/>
        <v>29.736000000000001</v>
      </c>
      <c r="AI40" s="75">
        <f>PXIL!L40</f>
        <v>0</v>
      </c>
      <c r="AJ40" s="75">
        <f>PXIL!R40</f>
        <v>0</v>
      </c>
      <c r="AK40" s="75">
        <f>RTM_IEX!L40</f>
        <v>24.18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0.255552</v>
      </c>
      <c r="AD41">
        <f t="shared" si="1"/>
        <v>28.784447999999998</v>
      </c>
      <c r="AE41">
        <f>'IDT-1'!D41</f>
        <v>0</v>
      </c>
      <c r="AF41" s="26"/>
      <c r="AG41">
        <f t="shared" si="2"/>
        <v>28.784447999999998</v>
      </c>
      <c r="AI41" s="75">
        <f>PXIL!L41</f>
        <v>0</v>
      </c>
      <c r="AJ41" s="75">
        <f>PXIL!R41</f>
        <v>0</v>
      </c>
      <c r="AK41" s="75">
        <f>RTM_IEX!L41</f>
        <v>23.22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0.26400000000000001</v>
      </c>
      <c r="AD42">
        <f t="shared" si="1"/>
        <v>29.736000000000001</v>
      </c>
      <c r="AE42">
        <f>'IDT-1'!D42</f>
        <v>0</v>
      </c>
      <c r="AF42" s="26"/>
      <c r="AG42">
        <f t="shared" si="2"/>
        <v>29.736000000000001</v>
      </c>
      <c r="AI42" s="75">
        <f>PXIL!L42</f>
        <v>0</v>
      </c>
      <c r="AJ42" s="75">
        <f>PXIL!R42</f>
        <v>0</v>
      </c>
      <c r="AK42" s="75">
        <f>RTM_IEX!L42</f>
        <v>24.18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0.31512799999999996</v>
      </c>
      <c r="AD43">
        <f t="shared" si="1"/>
        <v>35.494871999999994</v>
      </c>
      <c r="AE43">
        <f>'IDT-1'!D43</f>
        <v>0</v>
      </c>
      <c r="AF43" s="26"/>
      <c r="AG43">
        <f t="shared" si="2"/>
        <v>35.494871999999994</v>
      </c>
      <c r="AI43" s="75">
        <f>PXIL!L43</f>
        <v>0</v>
      </c>
      <c r="AJ43" s="75">
        <f>PXIL!R43</f>
        <v>0</v>
      </c>
      <c r="AK43" s="75">
        <f>RTM_IEX!L43</f>
        <v>29.99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0.23848000000000003</v>
      </c>
      <c r="AD44">
        <f t="shared" si="1"/>
        <v>26.861520000000002</v>
      </c>
      <c r="AE44">
        <f>'IDT-1'!D44</f>
        <v>0</v>
      </c>
      <c r="AF44" s="26"/>
      <c r="AG44">
        <f t="shared" si="2"/>
        <v>26.861520000000002</v>
      </c>
      <c r="AI44" s="75">
        <f>PXIL!L44</f>
        <v>0</v>
      </c>
      <c r="AJ44" s="75">
        <f>PXIL!R44</f>
        <v>0</v>
      </c>
      <c r="AK44" s="75">
        <f>RTM_IEX!L44</f>
        <v>21.28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5.8202647902971201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0.26400233015461466</v>
      </c>
      <c r="AD45">
        <f t="shared" si="1"/>
        <v>29.736262460142505</v>
      </c>
      <c r="AE45">
        <f>'IDT-1'!D45</f>
        <v>0</v>
      </c>
      <c r="AF45" s="26"/>
      <c r="AG45">
        <f t="shared" si="2"/>
        <v>29.736262460142505</v>
      </c>
      <c r="AI45" s="75">
        <f>PXIL!L45</f>
        <v>0</v>
      </c>
      <c r="AJ45" s="75">
        <f>PXIL!R45</f>
        <v>0</v>
      </c>
      <c r="AK45" s="75">
        <f>RTM_IEX!L45</f>
        <v>24.18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5.8202647902971201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0.26400233015461466</v>
      </c>
      <c r="AD46">
        <f t="shared" si="1"/>
        <v>29.736262460142505</v>
      </c>
      <c r="AE46">
        <f>'IDT-1'!D46</f>
        <v>0</v>
      </c>
      <c r="AF46" s="26"/>
      <c r="AG46">
        <f t="shared" si="2"/>
        <v>29.736262460142505</v>
      </c>
      <c r="AI46" s="75">
        <f>PXIL!L46</f>
        <v>0</v>
      </c>
      <c r="AJ46" s="75">
        <f>PXIL!R46</f>
        <v>0</v>
      </c>
      <c r="AK46" s="75">
        <f>RTM_IEX!L46</f>
        <v>24.18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0.269984</v>
      </c>
      <c r="AD47">
        <f t="shared" si="1"/>
        <v>30.410015999999999</v>
      </c>
      <c r="AE47">
        <f>'IDT-1'!D47</f>
        <v>0</v>
      </c>
      <c r="AF47" s="26"/>
      <c r="AG47">
        <f t="shared" si="2"/>
        <v>30.410015999999999</v>
      </c>
      <c r="AI47" s="75">
        <f>PXIL!L47</f>
        <v>0</v>
      </c>
      <c r="AJ47" s="75">
        <f>PXIL!R47</f>
        <v>0</v>
      </c>
      <c r="AK47" s="75">
        <f>RTM_IEX!L47</f>
        <v>24.86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0.269984</v>
      </c>
      <c r="AD48">
        <f t="shared" si="1"/>
        <v>30.410015999999999</v>
      </c>
      <c r="AE48">
        <f>'IDT-1'!D48</f>
        <v>0</v>
      </c>
      <c r="AF48" s="26"/>
      <c r="AG48">
        <f t="shared" si="2"/>
        <v>30.410015999999999</v>
      </c>
      <c r="AI48" s="75">
        <f>PXIL!L48</f>
        <v>0</v>
      </c>
      <c r="AJ48" s="75">
        <f>PXIL!R48</f>
        <v>0</v>
      </c>
      <c r="AK48" s="75">
        <f>RTM_IEX!L48</f>
        <v>24.86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5.8202647902971201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0.31513033015461467</v>
      </c>
      <c r="AD49">
        <f t="shared" si="1"/>
        <v>35.495134460142502</v>
      </c>
      <c r="AE49">
        <f>'IDT-1'!D49</f>
        <v>0</v>
      </c>
      <c r="AF49" s="26"/>
      <c r="AG49">
        <f t="shared" si="2"/>
        <v>35.495134460142502</v>
      </c>
      <c r="AI49" s="75">
        <f>PXIL!L49</f>
        <v>0</v>
      </c>
      <c r="AJ49" s="75">
        <f>PXIL!R49</f>
        <v>0</v>
      </c>
      <c r="AK49" s="75">
        <f>RTM_IEX!L49</f>
        <v>29.99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5.8202647902971201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0.23848233015461467</v>
      </c>
      <c r="AD50">
        <f t="shared" si="1"/>
        <v>26.861782460142507</v>
      </c>
      <c r="AE50">
        <f>'IDT-1'!D50</f>
        <v>0</v>
      </c>
      <c r="AF50" s="26"/>
      <c r="AG50">
        <f t="shared" si="2"/>
        <v>26.861782460142507</v>
      </c>
      <c r="AI50" s="75">
        <f>PXIL!L50</f>
        <v>0</v>
      </c>
      <c r="AJ50" s="75">
        <f>PXIL!R50</f>
        <v>0</v>
      </c>
      <c r="AK50" s="75">
        <f>RTM_IEX!L50</f>
        <v>21.28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5.8239999999999998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0.26834720000000006</v>
      </c>
      <c r="AD51">
        <f t="shared" si="1"/>
        <v>30.225652799999999</v>
      </c>
      <c r="AE51">
        <f>'IDT-1'!D51</f>
        <v>0</v>
      </c>
      <c r="AF51" s="26"/>
      <c r="AG51">
        <f t="shared" si="2"/>
        <v>30.225652799999999</v>
      </c>
      <c r="AI51" s="75">
        <f>PXIL!L51</f>
        <v>0</v>
      </c>
      <c r="AJ51" s="75">
        <f>PXIL!R51</f>
        <v>0</v>
      </c>
      <c r="AK51" s="75">
        <f>RTM_IEX!L51</f>
        <v>24.67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0.26831200000000005</v>
      </c>
      <c r="AD52">
        <f t="shared" si="1"/>
        <v>30.221688</v>
      </c>
      <c r="AE52">
        <f>'IDT-1'!D52</f>
        <v>0</v>
      </c>
      <c r="AF52" s="26"/>
      <c r="AG52">
        <f t="shared" si="2"/>
        <v>30.221688</v>
      </c>
      <c r="AI52" s="75">
        <f>PXIL!L52</f>
        <v>0</v>
      </c>
      <c r="AJ52" s="75">
        <f>PXIL!R52</f>
        <v>0</v>
      </c>
      <c r="AK52" s="75">
        <f>RTM_IEX!L52</f>
        <v>24.67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0.26232800000000001</v>
      </c>
      <c r="AD53">
        <f t="shared" si="1"/>
        <v>29.547671999999999</v>
      </c>
      <c r="AE53">
        <f>'IDT-1'!D53</f>
        <v>0</v>
      </c>
      <c r="AF53" s="26"/>
      <c r="AG53">
        <f t="shared" si="2"/>
        <v>29.547671999999999</v>
      </c>
      <c r="AI53" s="75">
        <f>PXIL!L53</f>
        <v>0</v>
      </c>
      <c r="AJ53" s="75">
        <f>PXIL!R53</f>
        <v>0</v>
      </c>
      <c r="AK53" s="75">
        <f>RTM_IEX!L53</f>
        <v>23.99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0.255552</v>
      </c>
      <c r="AD54">
        <f t="shared" si="1"/>
        <v>28.784447999999998</v>
      </c>
      <c r="AE54">
        <f>'IDT-1'!D54</f>
        <v>0</v>
      </c>
      <c r="AF54" s="26"/>
      <c r="AG54">
        <f t="shared" si="2"/>
        <v>28.784447999999998</v>
      </c>
      <c r="AI54" s="75">
        <f>PXIL!L54</f>
        <v>0</v>
      </c>
      <c r="AJ54" s="75">
        <f>PXIL!R54</f>
        <v>0</v>
      </c>
      <c r="AK54" s="75">
        <f>RTM_IEX!L54</f>
        <v>23.22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0.30236799999999997</v>
      </c>
      <c r="AD55">
        <f t="shared" si="1"/>
        <v>34.057631999999998</v>
      </c>
      <c r="AE55">
        <f>'IDT-1'!D55</f>
        <v>0</v>
      </c>
      <c r="AF55" s="26"/>
      <c r="AG55">
        <f t="shared" si="2"/>
        <v>34.057631999999998</v>
      </c>
      <c r="AI55" s="75">
        <f>PXIL!L55</f>
        <v>0</v>
      </c>
      <c r="AJ55" s="75">
        <f>PXIL!R55</f>
        <v>0</v>
      </c>
      <c r="AK55" s="75">
        <f>RTM_IEX!L55</f>
        <v>28.54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0.22994399999999998</v>
      </c>
      <c r="AD56">
        <f t="shared" si="1"/>
        <v>25.900055999999999</v>
      </c>
      <c r="AE56">
        <f>'IDT-1'!D56</f>
        <v>0</v>
      </c>
      <c r="AF56" s="26"/>
      <c r="AG56">
        <f t="shared" si="2"/>
        <v>25.900055999999999</v>
      </c>
      <c r="AI56" s="75">
        <f>PXIL!L56</f>
        <v>0</v>
      </c>
      <c r="AJ56" s="75">
        <f>PXIL!R56</f>
        <v>0</v>
      </c>
      <c r="AK56" s="75">
        <f>RTM_IEX!L56</f>
        <v>20.309999999999999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0.255552</v>
      </c>
      <c r="AD57">
        <f t="shared" si="1"/>
        <v>28.784447999999998</v>
      </c>
      <c r="AE57">
        <f>'IDT-1'!D57</f>
        <v>0</v>
      </c>
      <c r="AF57" s="26"/>
      <c r="AG57">
        <f t="shared" si="2"/>
        <v>28.784447999999998</v>
      </c>
      <c r="AI57" s="75">
        <f>PXIL!L57</f>
        <v>0</v>
      </c>
      <c r="AJ57" s="75">
        <f>PXIL!R57</f>
        <v>0</v>
      </c>
      <c r="AK57" s="75">
        <f>RTM_IEX!L57</f>
        <v>23.22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0.24701600000000001</v>
      </c>
      <c r="AD58">
        <f t="shared" si="1"/>
        <v>27.822984000000002</v>
      </c>
      <c r="AE58">
        <f>'IDT-1'!D58</f>
        <v>0</v>
      </c>
      <c r="AF58" s="26"/>
      <c r="AG58">
        <f t="shared" si="2"/>
        <v>27.822984000000002</v>
      </c>
      <c r="AI58" s="75">
        <f>PXIL!L58</f>
        <v>0</v>
      </c>
      <c r="AJ58" s="75">
        <f>PXIL!R58</f>
        <v>0</v>
      </c>
      <c r="AK58" s="75">
        <f>RTM_IEX!L58</f>
        <v>22.25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0.255552</v>
      </c>
      <c r="AD59">
        <f t="shared" si="1"/>
        <v>28.784447999999998</v>
      </c>
      <c r="AE59">
        <f>'IDT-1'!D59</f>
        <v>0</v>
      </c>
      <c r="AF59" s="26"/>
      <c r="AG59">
        <f t="shared" si="2"/>
        <v>28.784447999999998</v>
      </c>
      <c r="AI59" s="75">
        <f>PXIL!L59</f>
        <v>0</v>
      </c>
      <c r="AJ59" s="75">
        <f>PXIL!R59</f>
        <v>0</v>
      </c>
      <c r="AK59" s="75">
        <f>RTM_IEX!L59</f>
        <v>23.22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0.25379200000000002</v>
      </c>
      <c r="AD60">
        <f t="shared" si="1"/>
        <v>28.586207999999999</v>
      </c>
      <c r="AE60">
        <f>'IDT-1'!D60</f>
        <v>0</v>
      </c>
      <c r="AF60" s="26"/>
      <c r="AG60">
        <f t="shared" si="2"/>
        <v>28.586207999999999</v>
      </c>
      <c r="AI60" s="75">
        <f>PXIL!L60</f>
        <v>0</v>
      </c>
      <c r="AJ60" s="75">
        <f>PXIL!R60</f>
        <v>0</v>
      </c>
      <c r="AK60" s="75">
        <f>RTM_IEX!L60</f>
        <v>23.02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5.8239999999999998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0.29386720000000005</v>
      </c>
      <c r="AD61">
        <f t="shared" si="1"/>
        <v>33.100132799999997</v>
      </c>
      <c r="AE61">
        <f>'IDT-1'!D61</f>
        <v>0</v>
      </c>
      <c r="AF61" s="26"/>
      <c r="AG61">
        <f t="shared" si="2"/>
        <v>33.100132799999997</v>
      </c>
      <c r="AI61" s="75">
        <f>PXIL!L61</f>
        <v>0</v>
      </c>
      <c r="AJ61" s="75">
        <f>PXIL!R61</f>
        <v>0</v>
      </c>
      <c r="AK61" s="75">
        <f>RTM_IEX!L61</f>
        <v>27.57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0.22149600000000003</v>
      </c>
      <c r="AD62">
        <f t="shared" si="1"/>
        <v>24.948504000000003</v>
      </c>
      <c r="AE62">
        <f>'IDT-1'!D62</f>
        <v>0</v>
      </c>
      <c r="AF62" s="26"/>
      <c r="AG62">
        <f t="shared" si="2"/>
        <v>24.948504000000003</v>
      </c>
      <c r="AI62" s="75">
        <f>PXIL!L62</f>
        <v>0</v>
      </c>
      <c r="AJ62" s="75">
        <f>PXIL!R62</f>
        <v>0</v>
      </c>
      <c r="AK62" s="75">
        <f>RTM_IEX!L62</f>
        <v>19.350000000000001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0.24701600000000001</v>
      </c>
      <c r="AD63">
        <f t="shared" si="1"/>
        <v>27.822984000000002</v>
      </c>
      <c r="AE63">
        <f>'IDT-1'!D63</f>
        <v>0</v>
      </c>
      <c r="AF63" s="26"/>
      <c r="AG63">
        <f t="shared" si="2"/>
        <v>27.822984000000002</v>
      </c>
      <c r="AI63" s="75">
        <f>PXIL!L63</f>
        <v>0</v>
      </c>
      <c r="AJ63" s="75">
        <f>PXIL!R63</f>
        <v>0</v>
      </c>
      <c r="AK63" s="75">
        <f>RTM_IEX!L63</f>
        <v>22.25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0.23848000000000003</v>
      </c>
      <c r="AD64">
        <f t="shared" si="1"/>
        <v>26.861520000000002</v>
      </c>
      <c r="AE64">
        <f>'IDT-1'!D64</f>
        <v>0</v>
      </c>
      <c r="AF64" s="26"/>
      <c r="AG64">
        <f t="shared" si="2"/>
        <v>26.861520000000002</v>
      </c>
      <c r="AI64" s="75">
        <f>PXIL!L64</f>
        <v>0</v>
      </c>
      <c r="AJ64" s="75">
        <f>PXIL!R64</f>
        <v>0</v>
      </c>
      <c r="AK64" s="75">
        <f>RTM_IEX!L64</f>
        <v>21.28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0.23848000000000003</v>
      </c>
      <c r="AD65">
        <f t="shared" si="1"/>
        <v>26.861520000000002</v>
      </c>
      <c r="AE65">
        <f>'IDT-1'!D65</f>
        <v>0</v>
      </c>
      <c r="AF65" s="26"/>
      <c r="AG65">
        <f t="shared" si="2"/>
        <v>26.861520000000002</v>
      </c>
      <c r="AI65" s="75">
        <f>PXIL!L65</f>
        <v>0</v>
      </c>
      <c r="AJ65" s="75">
        <f>PXIL!R65</f>
        <v>0</v>
      </c>
      <c r="AK65" s="75">
        <f>RTM_IEX!L65</f>
        <v>21.28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0.24701600000000001</v>
      </c>
      <c r="AD66">
        <f t="shared" si="1"/>
        <v>27.822984000000002</v>
      </c>
      <c r="AE66">
        <f>'IDT-1'!D66</f>
        <v>0</v>
      </c>
      <c r="AF66" s="26"/>
      <c r="AG66">
        <f t="shared" si="2"/>
        <v>27.822984000000002</v>
      </c>
      <c r="AI66" s="75">
        <f>PXIL!L66</f>
        <v>0</v>
      </c>
      <c r="AJ66" s="75">
        <f>PXIL!R66</f>
        <v>0</v>
      </c>
      <c r="AK66" s="75">
        <f>RTM_IEX!L66</f>
        <v>22.25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0.28952</v>
      </c>
      <c r="AD67">
        <f t="shared" si="1"/>
        <v>32.610479999999995</v>
      </c>
      <c r="AE67">
        <f>'IDT-1'!D67</f>
        <v>0</v>
      </c>
      <c r="AF67" s="26"/>
      <c r="AG67">
        <f t="shared" si="2"/>
        <v>32.610479999999995</v>
      </c>
      <c r="AI67" s="75">
        <f>PXIL!L67</f>
        <v>0</v>
      </c>
      <c r="AJ67" s="75">
        <f>PXIL!R67</f>
        <v>0</v>
      </c>
      <c r="AK67" s="75">
        <f>RTM_IEX!L67</f>
        <v>27.08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0.21296000000000001</v>
      </c>
      <c r="AD68">
        <f t="shared" ref="AD68:AD98" si="4">SUM(B68:AB68,AI68:AR68)-AC68</f>
        <v>23.98704</v>
      </c>
      <c r="AE68">
        <f>'IDT-1'!D68</f>
        <v>0</v>
      </c>
      <c r="AF68" s="26"/>
      <c r="AG68">
        <f t="shared" ref="AG68:AG98" si="5">SUM(AD68:AF68)</f>
        <v>23.98704</v>
      </c>
      <c r="AI68" s="75">
        <f>PXIL!L68</f>
        <v>0</v>
      </c>
      <c r="AJ68" s="75">
        <f>PXIL!R68</f>
        <v>0</v>
      </c>
      <c r="AK68" s="75">
        <f>RTM_IEX!L68</f>
        <v>18.38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0.24701600000000001</v>
      </c>
      <c r="AD69">
        <f t="shared" si="4"/>
        <v>27.822984000000002</v>
      </c>
      <c r="AE69">
        <f>'IDT-1'!D69</f>
        <v>0</v>
      </c>
      <c r="AF69" s="26"/>
      <c r="AG69">
        <f t="shared" si="5"/>
        <v>27.822984000000002</v>
      </c>
      <c r="AI69" s="75">
        <f>PXIL!L69</f>
        <v>0</v>
      </c>
      <c r="AJ69" s="75">
        <f>PXIL!R69</f>
        <v>0</v>
      </c>
      <c r="AK69" s="75">
        <f>RTM_IEX!L69</f>
        <v>22.25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0.23848000000000003</v>
      </c>
      <c r="AD70">
        <f t="shared" si="4"/>
        <v>26.861520000000002</v>
      </c>
      <c r="AE70">
        <f>'IDT-1'!D70</f>
        <v>0</v>
      </c>
      <c r="AF70" s="26"/>
      <c r="AG70">
        <f t="shared" si="5"/>
        <v>26.861520000000002</v>
      </c>
      <c r="AI70" s="75">
        <f>PXIL!L70</f>
        <v>0</v>
      </c>
      <c r="AJ70" s="75">
        <f>PXIL!R70</f>
        <v>0</v>
      </c>
      <c r="AK70" s="75">
        <f>RTM_IEX!L70</f>
        <v>21.28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5.8201015407268146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0.238480893558396</v>
      </c>
      <c r="AD71">
        <f t="shared" si="4"/>
        <v>26.861620647168419</v>
      </c>
      <c r="AE71">
        <f>'IDT-1'!D71</f>
        <v>0</v>
      </c>
      <c r="AF71" s="26"/>
      <c r="AG71">
        <f t="shared" si="5"/>
        <v>26.861620647168419</v>
      </c>
      <c r="AI71" s="75">
        <f>PXIL!L71</f>
        <v>0</v>
      </c>
      <c r="AJ71" s="75">
        <f>PXIL!R71</f>
        <v>0</v>
      </c>
      <c r="AK71" s="75">
        <f>RTM_IEX!L71</f>
        <v>21.28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5.8201015407268146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0.238480893558396</v>
      </c>
      <c r="AD72">
        <f t="shared" si="4"/>
        <v>26.861620647168419</v>
      </c>
      <c r="AE72">
        <f>'IDT-1'!D72</f>
        <v>0</v>
      </c>
      <c r="AF72" s="26"/>
      <c r="AG72">
        <f t="shared" si="5"/>
        <v>26.861620647168419</v>
      </c>
      <c r="AI72" s="75">
        <f>PXIL!L72</f>
        <v>0</v>
      </c>
      <c r="AJ72" s="75">
        <f>PXIL!R72</f>
        <v>0</v>
      </c>
      <c r="AK72" s="75">
        <f>RTM_IEX!L72</f>
        <v>21.28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5.8201015407268146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0.27676089355839595</v>
      </c>
      <c r="AD73">
        <f t="shared" si="4"/>
        <v>31.173340647168416</v>
      </c>
      <c r="AE73">
        <f>'IDT-1'!D73</f>
        <v>0</v>
      </c>
      <c r="AF73" s="26"/>
      <c r="AG73">
        <f t="shared" si="5"/>
        <v>31.173340647168416</v>
      </c>
      <c r="AI73" s="75">
        <f>PXIL!L73</f>
        <v>0</v>
      </c>
      <c r="AJ73" s="75">
        <f>PXIL!R73</f>
        <v>0</v>
      </c>
      <c r="AK73" s="75">
        <f>RTM_IEX!L73</f>
        <v>25.63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5.8201015407268146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0.10736089355839598</v>
      </c>
      <c r="AD74">
        <f t="shared" si="4"/>
        <v>12.092740647168419</v>
      </c>
      <c r="AE74">
        <f>'IDT-1'!D74</f>
        <v>0</v>
      </c>
      <c r="AF74" s="26"/>
      <c r="AG74">
        <f t="shared" si="5"/>
        <v>12.092740647168419</v>
      </c>
      <c r="AI74" s="75">
        <f>PXIL!L74</f>
        <v>0</v>
      </c>
      <c r="AJ74" s="75">
        <f>PXIL!R74</f>
        <v>0</v>
      </c>
      <c r="AK74" s="75">
        <f>RTM_IEX!L74</f>
        <v>6.38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5.8201015407268146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0.22572089355839597</v>
      </c>
      <c r="AD75">
        <f t="shared" si="4"/>
        <v>25.424380647168416</v>
      </c>
      <c r="AE75">
        <f>'IDT-1'!D75</f>
        <v>0</v>
      </c>
      <c r="AF75" s="26"/>
      <c r="AG75">
        <f t="shared" si="5"/>
        <v>25.424380647168416</v>
      </c>
      <c r="AI75" s="75">
        <f>PXIL!L75</f>
        <v>0</v>
      </c>
      <c r="AJ75" s="75">
        <f>PXIL!R75</f>
        <v>0</v>
      </c>
      <c r="AK75" s="75">
        <f>RTM_IEX!L75</f>
        <v>19.829999999999998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5.5702285315718223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0.18937801107783206</v>
      </c>
      <c r="AD76">
        <f t="shared" si="4"/>
        <v>21.330850520493989</v>
      </c>
      <c r="AE76">
        <f>'IDT-1'!D76</f>
        <v>0</v>
      </c>
      <c r="AF76" s="26"/>
      <c r="AG76">
        <f t="shared" si="5"/>
        <v>21.330850520493989</v>
      </c>
      <c r="AI76" s="75">
        <f>PXIL!L76</f>
        <v>0</v>
      </c>
      <c r="AJ76" s="75">
        <f>PXIL!R76</f>
        <v>0</v>
      </c>
      <c r="AK76" s="75">
        <f>RTM_IEX!L76</f>
        <v>15.95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5.5702285315718223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0.18709001107783205</v>
      </c>
      <c r="AD77">
        <f t="shared" si="4"/>
        <v>21.073138520493991</v>
      </c>
      <c r="AE77">
        <f>'IDT-1'!D77</f>
        <v>0</v>
      </c>
      <c r="AF77" s="26"/>
      <c r="AG77">
        <f t="shared" si="5"/>
        <v>21.073138520493991</v>
      </c>
      <c r="AI77" s="75">
        <f>PXIL!L77</f>
        <v>0</v>
      </c>
      <c r="AJ77" s="75">
        <f>PXIL!R77</f>
        <v>0</v>
      </c>
      <c r="AK77" s="75">
        <f>RTM_IEX!L77</f>
        <v>15.69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5.4824054844606946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4.8245168263254118E-2</v>
      </c>
      <c r="AD78">
        <f t="shared" si="4"/>
        <v>5.4341603161974401</v>
      </c>
      <c r="AE78">
        <f>'IDT-1'!D78</f>
        <v>0</v>
      </c>
      <c r="AF78" s="26"/>
      <c r="AG78">
        <f t="shared" si="5"/>
        <v>5.4341603161974401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5.6297712776762134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0.2666379872435507</v>
      </c>
      <c r="AD79">
        <f t="shared" si="4"/>
        <v>30.033133290432662</v>
      </c>
      <c r="AE79">
        <f>'IDT-1'!D79</f>
        <v>0</v>
      </c>
      <c r="AF79" s="26"/>
      <c r="AG79">
        <f t="shared" si="5"/>
        <v>30.033133290432662</v>
      </c>
      <c r="AI79" s="75">
        <f>PXIL!L79</f>
        <v>0</v>
      </c>
      <c r="AJ79" s="75">
        <f>PXIL!R79</f>
        <v>0</v>
      </c>
      <c r="AK79" s="75">
        <f>RTM_IEX!L79</f>
        <v>24.67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5.6297712776762134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4.9541987243550682E-2</v>
      </c>
      <c r="AD80">
        <f t="shared" si="4"/>
        <v>5.5802292904326629</v>
      </c>
      <c r="AE80">
        <f>'IDT-1'!D80</f>
        <v>0</v>
      </c>
      <c r="AF80" s="26"/>
      <c r="AG80">
        <f t="shared" si="5"/>
        <v>5.5802292904326629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5.6297712776762134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4.9541987243550682E-2</v>
      </c>
      <c r="AD81">
        <f t="shared" si="4"/>
        <v>5.5802292904326629</v>
      </c>
      <c r="AE81">
        <f>'IDT-1'!D81</f>
        <v>0</v>
      </c>
      <c r="AF81" s="26"/>
      <c r="AG81">
        <f t="shared" si="5"/>
        <v>5.5802292904326629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5.6297712776762134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0.2198219872435507</v>
      </c>
      <c r="AD82">
        <f t="shared" si="4"/>
        <v>24.759949290432662</v>
      </c>
      <c r="AE82">
        <f>'IDT-1'!D82</f>
        <v>0</v>
      </c>
      <c r="AF82" s="26"/>
      <c r="AG82">
        <f t="shared" si="5"/>
        <v>24.759949290432662</v>
      </c>
      <c r="AI82" s="75">
        <f>PXIL!L82</f>
        <v>0</v>
      </c>
      <c r="AJ82" s="75">
        <f>PXIL!R82</f>
        <v>0</v>
      </c>
      <c r="AK82" s="75">
        <f>RTM_IEX!L82</f>
        <v>19.350000000000001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5.7100000000000009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0.22052800000000003</v>
      </c>
      <c r="AD83">
        <f t="shared" si="4"/>
        <v>24.839472000000001</v>
      </c>
      <c r="AE83">
        <f>'IDT-1'!D83</f>
        <v>0</v>
      </c>
      <c r="AF83" s="26"/>
      <c r="AG83">
        <f t="shared" si="5"/>
        <v>24.839472000000001</v>
      </c>
      <c r="AI83" s="75">
        <f>PXIL!L83</f>
        <v>0</v>
      </c>
      <c r="AJ83" s="75">
        <f>PXIL!R83</f>
        <v>0</v>
      </c>
      <c r="AK83" s="75">
        <f>RTM_IEX!L83</f>
        <v>19.350000000000001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5.7100000000000009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0.22052800000000003</v>
      </c>
      <c r="AD84">
        <f t="shared" si="4"/>
        <v>24.839472000000001</v>
      </c>
      <c r="AE84">
        <f>'IDT-1'!D84</f>
        <v>0</v>
      </c>
      <c r="AF84" s="26"/>
      <c r="AG84">
        <f t="shared" si="5"/>
        <v>24.839472000000001</v>
      </c>
      <c r="AI84" s="75">
        <f>PXIL!L84</f>
        <v>0</v>
      </c>
      <c r="AJ84" s="75">
        <f>PXIL!R84</f>
        <v>0</v>
      </c>
      <c r="AK84" s="75">
        <f>RTM_IEX!L84</f>
        <v>19.350000000000001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5.8201120200173238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0.25810498577615248</v>
      </c>
      <c r="AD85">
        <f t="shared" si="4"/>
        <v>29.072007034241171</v>
      </c>
      <c r="AE85">
        <f>'IDT-1'!D85</f>
        <v>0</v>
      </c>
      <c r="AF85" s="26"/>
      <c r="AG85">
        <f t="shared" si="5"/>
        <v>29.072007034241171</v>
      </c>
      <c r="AI85" s="75">
        <f>PXIL!L85</f>
        <v>0</v>
      </c>
      <c r="AJ85" s="75">
        <f>PXIL!R85</f>
        <v>0</v>
      </c>
      <c r="AK85" s="75">
        <f>RTM_IEX!L85</f>
        <v>23.51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5.8201120200173238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0.19166498577615249</v>
      </c>
      <c r="AD86">
        <f t="shared" si="4"/>
        <v>21.58844703424117</v>
      </c>
      <c r="AE86">
        <f>'IDT-1'!D86</f>
        <v>0</v>
      </c>
      <c r="AF86" s="26"/>
      <c r="AG86">
        <f t="shared" si="5"/>
        <v>21.58844703424117</v>
      </c>
      <c r="AI86" s="75">
        <f>PXIL!L86</f>
        <v>0</v>
      </c>
      <c r="AJ86" s="75">
        <f>PXIL!R86</f>
        <v>0</v>
      </c>
      <c r="AK86" s="75">
        <f>RTM_IEX!L86</f>
        <v>15.96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5.8201120200173238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0.21296098577615247</v>
      </c>
      <c r="AD87">
        <f t="shared" si="4"/>
        <v>23.987151034241169</v>
      </c>
      <c r="AE87">
        <f>'IDT-1'!D87</f>
        <v>0</v>
      </c>
      <c r="AF87" s="26"/>
      <c r="AG87">
        <f t="shared" si="5"/>
        <v>23.987151034241169</v>
      </c>
      <c r="AI87" s="75">
        <f>PXIL!L87</f>
        <v>0</v>
      </c>
      <c r="AJ87" s="75">
        <f>PXIL!R87</f>
        <v>0</v>
      </c>
      <c r="AK87" s="75">
        <f>RTM_IEX!L87</f>
        <v>18.38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5.8201120200173238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0.21040898577615247</v>
      </c>
      <c r="AD88">
        <f t="shared" si="4"/>
        <v>23.699703034241171</v>
      </c>
      <c r="AE88">
        <f>'IDT-1'!D88</f>
        <v>0</v>
      </c>
      <c r="AF88" s="26"/>
      <c r="AG88">
        <f t="shared" si="5"/>
        <v>23.699703034241171</v>
      </c>
      <c r="AI88" s="75">
        <f>PXIL!L88</f>
        <v>0</v>
      </c>
      <c r="AJ88" s="75">
        <f>PXIL!R88</f>
        <v>0</v>
      </c>
      <c r="AK88" s="75">
        <f>RTM_IEX!L88</f>
        <v>18.09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5.8201120200173238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0.21040898577615247</v>
      </c>
      <c r="AD89">
        <f t="shared" si="4"/>
        <v>23.699703034241171</v>
      </c>
      <c r="AE89">
        <f>'IDT-1'!D89</f>
        <v>0</v>
      </c>
      <c r="AF89" s="26"/>
      <c r="AG89">
        <f t="shared" si="5"/>
        <v>23.699703034241171</v>
      </c>
      <c r="AI89" s="75">
        <f>PXIL!L89</f>
        <v>0</v>
      </c>
      <c r="AJ89" s="75">
        <f>PXIL!R89</f>
        <v>0</v>
      </c>
      <c r="AK89" s="75">
        <f>RTM_IEX!L89</f>
        <v>18.09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5.8201120200173238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0.20609698577615249</v>
      </c>
      <c r="AD90">
        <f t="shared" si="4"/>
        <v>23.214015034241172</v>
      </c>
      <c r="AE90">
        <f>'IDT-1'!D90</f>
        <v>0</v>
      </c>
      <c r="AF90" s="26"/>
      <c r="AG90">
        <f t="shared" si="5"/>
        <v>23.214015034241172</v>
      </c>
      <c r="AI90" s="75">
        <f>PXIL!L90</f>
        <v>0</v>
      </c>
      <c r="AJ90" s="75">
        <f>PXIL!R90</f>
        <v>0</v>
      </c>
      <c r="AK90" s="75">
        <f>RTM_IEX!L90</f>
        <v>17.600000000000001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5.8201120200173238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0.23848098577615245</v>
      </c>
      <c r="AD91">
        <f t="shared" si="4"/>
        <v>26.861631034241171</v>
      </c>
      <c r="AE91">
        <f>'IDT-1'!D91</f>
        <v>0</v>
      </c>
      <c r="AF91" s="26"/>
      <c r="AG91">
        <f t="shared" si="5"/>
        <v>26.861631034241171</v>
      </c>
      <c r="AI91" s="75">
        <f>PXIL!L91</f>
        <v>0</v>
      </c>
      <c r="AJ91" s="75">
        <f>PXIL!R91</f>
        <v>0</v>
      </c>
      <c r="AK91" s="75">
        <f>RTM_IEX!L91</f>
        <v>21.28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5.8201120200173238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0.17468098577615246</v>
      </c>
      <c r="AD92">
        <f t="shared" si="4"/>
        <v>19.675431034241171</v>
      </c>
      <c r="AE92">
        <f>'IDT-1'!D92</f>
        <v>0</v>
      </c>
      <c r="AF92" s="26"/>
      <c r="AG92">
        <f t="shared" si="5"/>
        <v>19.675431034241171</v>
      </c>
      <c r="AI92" s="75">
        <f>PXIL!L92</f>
        <v>0</v>
      </c>
      <c r="AJ92" s="75">
        <f>PXIL!R92</f>
        <v>0</v>
      </c>
      <c r="AK92" s="75">
        <f>RTM_IEX!L92</f>
        <v>14.03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5.8201025327053992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0.19764890228780752</v>
      </c>
      <c r="AD93">
        <f t="shared" si="4"/>
        <v>22.262453630417593</v>
      </c>
      <c r="AE93">
        <f>'IDT-1'!D93</f>
        <v>0</v>
      </c>
      <c r="AF93" s="26"/>
      <c r="AG93">
        <f t="shared" si="5"/>
        <v>22.262453630417593</v>
      </c>
      <c r="AI93" s="75">
        <f>PXIL!L93</f>
        <v>0</v>
      </c>
      <c r="AJ93" s="75">
        <f>PXIL!R93</f>
        <v>0</v>
      </c>
      <c r="AK93" s="75">
        <f>RTM_IEX!L93</f>
        <v>16.64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5.8201025327053992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0.19588890228780753</v>
      </c>
      <c r="AD94">
        <f t="shared" si="4"/>
        <v>22.064213630417591</v>
      </c>
      <c r="AE94">
        <f>'IDT-1'!D94</f>
        <v>0</v>
      </c>
      <c r="AF94" s="26"/>
      <c r="AG94">
        <f t="shared" si="5"/>
        <v>22.064213630417591</v>
      </c>
      <c r="AI94" s="75">
        <f>PXIL!L94</f>
        <v>0</v>
      </c>
      <c r="AJ94" s="75">
        <f>PXIL!R94</f>
        <v>0</v>
      </c>
      <c r="AK94" s="75">
        <f>RTM_IEX!L94</f>
        <v>16.440000000000001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5.8201025327053992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0.18744090228780752</v>
      </c>
      <c r="AD95">
        <f t="shared" si="4"/>
        <v>21.112661630417591</v>
      </c>
      <c r="AE95">
        <f>'IDT-1'!D95</f>
        <v>0</v>
      </c>
      <c r="AF95" s="26"/>
      <c r="AG95">
        <f t="shared" si="5"/>
        <v>21.112661630417591</v>
      </c>
      <c r="AI95" s="75">
        <f>PXIL!L95</f>
        <v>0</v>
      </c>
      <c r="AJ95" s="75">
        <f>PXIL!R95</f>
        <v>0</v>
      </c>
      <c r="AK95" s="75">
        <f>RTM_IEX!L95</f>
        <v>15.48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5.8201025327053992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0.18744090228780752</v>
      </c>
      <c r="AD96">
        <f t="shared" si="4"/>
        <v>21.112661630417591</v>
      </c>
      <c r="AE96">
        <f>'IDT-1'!D96</f>
        <v>0</v>
      </c>
      <c r="AF96" s="26"/>
      <c r="AG96">
        <f t="shared" si="5"/>
        <v>21.112661630417591</v>
      </c>
      <c r="AI96" s="75">
        <f>PXIL!L96</f>
        <v>0</v>
      </c>
      <c r="AJ96" s="75">
        <f>PXIL!R96</f>
        <v>0</v>
      </c>
      <c r="AK96" s="75">
        <f>RTM_IEX!L96</f>
        <v>15.48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5.8201025327053992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0.2257209022878075</v>
      </c>
      <c r="AD97">
        <f t="shared" si="4"/>
        <v>25.424381630417589</v>
      </c>
      <c r="AE97">
        <f>'IDT-1'!D97</f>
        <v>0</v>
      </c>
      <c r="AF97" s="26"/>
      <c r="AG97">
        <f t="shared" si="5"/>
        <v>25.424381630417589</v>
      </c>
      <c r="AI97" s="75">
        <f>PXIL!L97</f>
        <v>0</v>
      </c>
      <c r="AJ97" s="75">
        <f>PXIL!R97</f>
        <v>0</v>
      </c>
      <c r="AK97" s="75">
        <f>RTM_IEX!L97</f>
        <v>19.829999999999998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5.8201025327053992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0.16359290228780751</v>
      </c>
      <c r="AD98">
        <f t="shared" si="4"/>
        <v>18.426509630417591</v>
      </c>
      <c r="AE98">
        <f>'IDT-1'!D98</f>
        <v>0</v>
      </c>
      <c r="AF98" s="26"/>
      <c r="AG98">
        <f t="shared" si="5"/>
        <v>18.426509630417591</v>
      </c>
      <c r="AI98" s="75">
        <f>PXIL!L98</f>
        <v>0</v>
      </c>
      <c r="AJ98" s="75">
        <f>PXIL!R98</f>
        <v>0</v>
      </c>
      <c r="AK98" s="75">
        <f>RTM_IEX!L98</f>
        <v>12.77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0.13922825646987561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5.1782126569349081E-3</v>
      </c>
      <c r="AD99">
        <f t="shared" si="6"/>
        <v>0.58325504381294069</v>
      </c>
      <c r="AE99">
        <f t="shared" ref="AE99:AR99" si="7">SUM(AE3:AE98)/4000</f>
        <v>0</v>
      </c>
      <c r="AG99">
        <f t="shared" si="7"/>
        <v>0.58325504381294069</v>
      </c>
      <c r="AI99">
        <f t="shared" si="7"/>
        <v>0</v>
      </c>
      <c r="AJ99">
        <f t="shared" si="7"/>
        <v>0</v>
      </c>
      <c r="AK99">
        <f t="shared" si="7"/>
        <v>0.44920499999999985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44722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3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44840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18" t="s">
        <v>334</v>
      </c>
      <c r="Y1" s="225" t="s">
        <v>223</v>
      </c>
      <c r="Z1" s="225" t="s">
        <v>224</v>
      </c>
      <c r="AA1" s="229" t="s">
        <v>198</v>
      </c>
      <c r="AB1" s="229" t="s">
        <v>199</v>
      </c>
      <c r="AC1" s="27" t="s">
        <v>189</v>
      </c>
      <c r="AD1" s="218" t="s">
        <v>142</v>
      </c>
      <c r="AG1" s="218" t="s">
        <v>278</v>
      </c>
      <c r="AI1" s="225" t="s">
        <v>383</v>
      </c>
      <c r="AJ1" s="225" t="s">
        <v>384</v>
      </c>
      <c r="AK1" s="225" t="s">
        <v>385</v>
      </c>
      <c r="AL1" s="225" t="s">
        <v>386</v>
      </c>
      <c r="AM1" s="225" t="s">
        <v>387</v>
      </c>
      <c r="AN1" s="225" t="s">
        <v>388</v>
      </c>
      <c r="AO1" s="224" t="s">
        <v>412</v>
      </c>
      <c r="AP1" s="224" t="s">
        <v>413</v>
      </c>
      <c r="AQ1" s="224" t="s">
        <v>414</v>
      </c>
      <c r="AR1" s="224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18"/>
      <c r="Y2" s="225"/>
      <c r="Z2" s="225"/>
      <c r="AA2" s="229"/>
      <c r="AB2" s="229"/>
      <c r="AC2" s="27">
        <f>Allocation!J1/100</f>
        <v>8.8000000000000005E-3</v>
      </c>
      <c r="AD2" s="218"/>
      <c r="AE2" t="s">
        <v>276</v>
      </c>
      <c r="AG2" s="218"/>
      <c r="AI2" s="225"/>
      <c r="AJ2" s="225"/>
      <c r="AK2" s="225"/>
      <c r="AL2" s="225"/>
      <c r="AM2" s="225"/>
      <c r="AN2" s="225"/>
      <c r="AO2" s="224"/>
      <c r="AP2" s="224"/>
      <c r="AQ2" s="224"/>
      <c r="AR2" s="224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14.506405000000001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0.13188036400000003</v>
      </c>
      <c r="AD3">
        <f>SUM(B3:AB3,AI3:AR3)-AC3</f>
        <v>14.854524636000001</v>
      </c>
      <c r="AE3">
        <v>0</v>
      </c>
      <c r="AF3" s="26"/>
      <c r="AG3">
        <f>SUM(AD3:AF3)</f>
        <v>14.854524636000001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13.980168000000001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0.12302547840000001</v>
      </c>
      <c r="AD4">
        <f t="shared" ref="AD4:AD67" si="1">SUM(B4:AB4,AI4:AR4)-AC4</f>
        <v>13.8571425216</v>
      </c>
      <c r="AE4">
        <v>0</v>
      </c>
      <c r="AF4" s="26"/>
      <c r="AG4">
        <f t="shared" ref="AG4:AG67" si="2">SUM(AD4:AF4)</f>
        <v>13.8571425216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14.506405000000001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4.84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0.17024836400000001</v>
      </c>
      <c r="AD5">
        <f t="shared" si="1"/>
        <v>19.176156636000002</v>
      </c>
      <c r="AE5">
        <v>0</v>
      </c>
      <c r="AF5" s="26"/>
      <c r="AG5">
        <f t="shared" si="2"/>
        <v>19.176156636000002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14.506405000000001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0.14041636400000002</v>
      </c>
      <c r="AD6">
        <f t="shared" si="1"/>
        <v>15.815988636</v>
      </c>
      <c r="AE6">
        <v>0</v>
      </c>
      <c r="AF6" s="26"/>
      <c r="AG6">
        <f t="shared" si="2"/>
        <v>15.815988636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14.014358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0.12332635040000001</v>
      </c>
      <c r="AD7">
        <f t="shared" si="1"/>
        <v>13.8910316496</v>
      </c>
      <c r="AE7">
        <v>0</v>
      </c>
      <c r="AF7" s="26"/>
      <c r="AG7">
        <f t="shared" si="2"/>
        <v>13.8910316496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13.353101000000001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0.11750728880000001</v>
      </c>
      <c r="AD8">
        <f t="shared" si="1"/>
        <v>13.2355937112</v>
      </c>
      <c r="AE8">
        <v>0</v>
      </c>
      <c r="AF8" s="26"/>
      <c r="AG8">
        <f t="shared" si="2"/>
        <v>13.2355937112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8.202458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7.2181630400000002E-2</v>
      </c>
      <c r="AD9">
        <f t="shared" si="1"/>
        <v>8.1302763696000007</v>
      </c>
      <c r="AE9">
        <v>0</v>
      </c>
      <c r="AF9" s="26"/>
      <c r="AG9">
        <f t="shared" si="2"/>
        <v>8.1302763696000007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13.928476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0.1225705888</v>
      </c>
      <c r="AD10">
        <f t="shared" si="1"/>
        <v>13.805905411199999</v>
      </c>
      <c r="AE10">
        <v>0</v>
      </c>
      <c r="AF10" s="26"/>
      <c r="AG10">
        <f t="shared" si="2"/>
        <v>13.805905411199999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12.782636999999999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0.1124872056</v>
      </c>
      <c r="AD11">
        <f t="shared" si="1"/>
        <v>12.670149794399999</v>
      </c>
      <c r="AE11">
        <v>0</v>
      </c>
      <c r="AF11" s="26"/>
      <c r="AG11">
        <f t="shared" si="2"/>
        <v>12.670149794399999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14.506405000000001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3.19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0.15572836400000004</v>
      </c>
      <c r="AD12">
        <f t="shared" si="1"/>
        <v>17.540676636000001</v>
      </c>
      <c r="AE12">
        <v>0</v>
      </c>
      <c r="AF12" s="26"/>
      <c r="AG12">
        <f t="shared" si="2"/>
        <v>17.540676636000001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14.506405000000001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0.87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0.13531236400000002</v>
      </c>
      <c r="AD13">
        <f t="shared" si="1"/>
        <v>15.241092635999999</v>
      </c>
      <c r="AE13">
        <v>0</v>
      </c>
      <c r="AF13" s="26"/>
      <c r="AG13">
        <f t="shared" si="2"/>
        <v>15.241092635999999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14.506405000000001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2.2200000000000002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0.14719236400000002</v>
      </c>
      <c r="AD14">
        <f t="shared" si="1"/>
        <v>16.579212636000001</v>
      </c>
      <c r="AE14">
        <v>0</v>
      </c>
      <c r="AF14" s="26"/>
      <c r="AG14">
        <f t="shared" si="2"/>
        <v>16.579212636000001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14.506405000000001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1.84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0.14384836400000001</v>
      </c>
      <c r="AD15">
        <f t="shared" si="1"/>
        <v>16.202556636000001</v>
      </c>
      <c r="AE15">
        <v>0</v>
      </c>
      <c r="AF15" s="26"/>
      <c r="AG15">
        <f t="shared" si="2"/>
        <v>16.202556636000001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11.820949000000001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0.10402435120000002</v>
      </c>
      <c r="AD16">
        <f t="shared" si="1"/>
        <v>11.716924648800001</v>
      </c>
      <c r="AE16">
        <v>0</v>
      </c>
      <c r="AF16" s="26"/>
      <c r="AG16">
        <f t="shared" si="2"/>
        <v>11.716924648800001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14.506405000000001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0.68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0.13364036400000001</v>
      </c>
      <c r="AD17">
        <f t="shared" si="1"/>
        <v>15.052764636000001</v>
      </c>
      <c r="AE17">
        <v>0</v>
      </c>
      <c r="AF17" s="26"/>
      <c r="AG17">
        <f t="shared" si="2"/>
        <v>15.052764636000001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14.506405000000001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2.3199999999999998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0.14807236400000001</v>
      </c>
      <c r="AD18">
        <f t="shared" si="1"/>
        <v>16.678332636</v>
      </c>
      <c r="AE18">
        <v>0</v>
      </c>
      <c r="AF18" s="26"/>
      <c r="AG18">
        <f t="shared" si="2"/>
        <v>16.678332636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14.506405000000001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9.2899999999999991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0.20940836400000001</v>
      </c>
      <c r="AD19">
        <f t="shared" si="1"/>
        <v>23.586996635999999</v>
      </c>
      <c r="AE19">
        <v>0</v>
      </c>
      <c r="AF19" s="26"/>
      <c r="AG19">
        <f t="shared" si="2"/>
        <v>23.586996635999999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14.506405000000001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5.03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0.17192036400000002</v>
      </c>
      <c r="AD20">
        <f t="shared" si="1"/>
        <v>19.364484636</v>
      </c>
      <c r="AE20">
        <v>0</v>
      </c>
      <c r="AF20" s="26"/>
      <c r="AG20">
        <f t="shared" si="2"/>
        <v>19.364484636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14.506405000000001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7.84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0.19664836400000002</v>
      </c>
      <c r="AD21">
        <f t="shared" si="1"/>
        <v>22.149756635999999</v>
      </c>
      <c r="AE21">
        <v>0</v>
      </c>
      <c r="AF21" s="26"/>
      <c r="AG21">
        <f t="shared" si="2"/>
        <v>22.149756635999999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14.506405000000001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0.19233636400000004</v>
      </c>
      <c r="AD22">
        <f t="shared" si="1"/>
        <v>21.664068636000003</v>
      </c>
      <c r="AE22">
        <v>0</v>
      </c>
      <c r="AF22" s="26"/>
      <c r="AG22">
        <f t="shared" si="2"/>
        <v>21.664068636000003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14.506405000000001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2.0299999999999998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0.14552036400000001</v>
      </c>
      <c r="AD23">
        <f t="shared" si="1"/>
        <v>16.390884636000003</v>
      </c>
      <c r="AE23">
        <v>0</v>
      </c>
      <c r="AF23" s="26"/>
      <c r="AG23">
        <f t="shared" si="2"/>
        <v>16.390884636000003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14.506405000000001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0.21275236400000003</v>
      </c>
      <c r="AD24">
        <f t="shared" si="1"/>
        <v>23.963652636000003</v>
      </c>
      <c r="AE24">
        <v>0</v>
      </c>
      <c r="AF24" s="26"/>
      <c r="AG24">
        <f t="shared" si="2"/>
        <v>23.963652636000003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14.506405000000001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0.21275236400000003</v>
      </c>
      <c r="AD25">
        <f t="shared" si="1"/>
        <v>23.963652636000003</v>
      </c>
      <c r="AE25">
        <v>0</v>
      </c>
      <c r="AF25" s="26"/>
      <c r="AG25">
        <f t="shared" si="2"/>
        <v>23.963652636000003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14.506405000000001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0.21275236400000003</v>
      </c>
      <c r="AD26">
        <f t="shared" si="1"/>
        <v>23.963652636000003</v>
      </c>
      <c r="AE26">
        <v>0</v>
      </c>
      <c r="AF26" s="26"/>
      <c r="AG26">
        <f t="shared" si="2"/>
        <v>23.963652636000003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14.506405000000001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7.74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0.19576836400000003</v>
      </c>
      <c r="AD27">
        <f t="shared" si="1"/>
        <v>22.050636636000004</v>
      </c>
      <c r="AE27">
        <v>0</v>
      </c>
      <c r="AF27" s="26"/>
      <c r="AG27">
        <f t="shared" si="2"/>
        <v>22.050636636000004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14.506405000000001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0.21275236400000003</v>
      </c>
      <c r="AD28">
        <f t="shared" si="1"/>
        <v>23.963652636000003</v>
      </c>
      <c r="AE28">
        <v>0</v>
      </c>
      <c r="AF28" s="26"/>
      <c r="AG28">
        <f t="shared" si="2"/>
        <v>23.963652636000003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12.999969999999999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0.19949573600000001</v>
      </c>
      <c r="AD29">
        <f t="shared" si="1"/>
        <v>22.470474264</v>
      </c>
      <c r="AE29">
        <v>0</v>
      </c>
      <c r="AF29" s="26"/>
      <c r="AG29">
        <f t="shared" si="2"/>
        <v>22.470474264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10.768216000000001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1.55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0.10840030080000002</v>
      </c>
      <c r="AD30">
        <f t="shared" si="1"/>
        <v>12.209815699200002</v>
      </c>
      <c r="AE30">
        <v>0</v>
      </c>
      <c r="AF30" s="26"/>
      <c r="AG30">
        <f t="shared" si="2"/>
        <v>12.209815699200002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9.5646620000000002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9.48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0.16759302560000003</v>
      </c>
      <c r="AD31">
        <f t="shared" si="1"/>
        <v>18.877068974400004</v>
      </c>
      <c r="AE31">
        <v>0</v>
      </c>
      <c r="AF31" s="26"/>
      <c r="AG31">
        <f t="shared" si="2"/>
        <v>18.877068974400004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9.5646620000000002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0.16416102560000004</v>
      </c>
      <c r="AD32">
        <f t="shared" si="1"/>
        <v>18.490500974400003</v>
      </c>
      <c r="AE32">
        <v>0</v>
      </c>
      <c r="AF32" s="26"/>
      <c r="AG32">
        <f t="shared" si="2"/>
        <v>18.490500974400003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9.5646620000000002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0.21264902560000001</v>
      </c>
      <c r="AD33">
        <f t="shared" si="1"/>
        <v>23.952012974399999</v>
      </c>
      <c r="AE33">
        <v>0</v>
      </c>
      <c r="AF33" s="26"/>
      <c r="AG33">
        <f t="shared" si="2"/>
        <v>23.952012974399999</v>
      </c>
      <c r="AI33" s="75">
        <f>PXIL!M33</f>
        <v>0</v>
      </c>
      <c r="AJ33" s="75">
        <f>PXIL!S33</f>
        <v>0</v>
      </c>
      <c r="AK33" s="75">
        <f>RTM_IEX!M33</f>
        <v>4.93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9.5646620000000002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7.35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0.19144102560000001</v>
      </c>
      <c r="AD34">
        <f t="shared" si="1"/>
        <v>21.5632209744</v>
      </c>
      <c r="AE34">
        <v>0</v>
      </c>
      <c r="AF34" s="26"/>
      <c r="AG34">
        <f t="shared" si="2"/>
        <v>21.5632209744</v>
      </c>
      <c r="AI34" s="75">
        <f>PXIL!M34</f>
        <v>0</v>
      </c>
      <c r="AJ34" s="75">
        <f>PXIL!S34</f>
        <v>0</v>
      </c>
      <c r="AK34" s="75">
        <f>RTM_IEX!M34</f>
        <v>4.84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9.5646620000000002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0.21264902560000001</v>
      </c>
      <c r="AD35">
        <f t="shared" si="1"/>
        <v>23.952012974399999</v>
      </c>
      <c r="AE35">
        <v>0</v>
      </c>
      <c r="AF35" s="26"/>
      <c r="AG35">
        <f t="shared" si="2"/>
        <v>23.952012974399999</v>
      </c>
      <c r="AI35" s="75">
        <f>PXIL!M35</f>
        <v>0</v>
      </c>
      <c r="AJ35" s="75">
        <f>PXIL!S35</f>
        <v>0</v>
      </c>
      <c r="AK35" s="75">
        <f>RTM_IEX!M35</f>
        <v>4.93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9.5646620000000002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0.21264902560000001</v>
      </c>
      <c r="AD36">
        <f t="shared" si="1"/>
        <v>23.952012974399999</v>
      </c>
      <c r="AE36">
        <v>0</v>
      </c>
      <c r="AF36" s="26"/>
      <c r="AG36">
        <f t="shared" si="2"/>
        <v>23.952012974399999</v>
      </c>
      <c r="AI36" s="75">
        <f>PXIL!M36</f>
        <v>0</v>
      </c>
      <c r="AJ36" s="75">
        <f>PXIL!S36</f>
        <v>0</v>
      </c>
      <c r="AK36" s="75">
        <f>RTM_IEX!M36</f>
        <v>4.93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9.5646620000000002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0.15395302560000002</v>
      </c>
      <c r="AD37">
        <f t="shared" si="1"/>
        <v>17.340708974399998</v>
      </c>
      <c r="AE37">
        <v>0</v>
      </c>
      <c r="AF37" s="26"/>
      <c r="AG37">
        <f t="shared" si="2"/>
        <v>17.340708974399998</v>
      </c>
      <c r="AI37" s="75">
        <f>PXIL!M37</f>
        <v>0</v>
      </c>
      <c r="AJ37" s="75">
        <f>PXIL!S37</f>
        <v>0</v>
      </c>
      <c r="AK37" s="75">
        <f>RTM_IEX!M37</f>
        <v>4.93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9.5646620000000002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0.20763302559999999</v>
      </c>
      <c r="AD38">
        <f t="shared" si="1"/>
        <v>23.3870289744</v>
      </c>
      <c r="AE38">
        <v>0</v>
      </c>
      <c r="AF38" s="26"/>
      <c r="AG38">
        <f t="shared" si="2"/>
        <v>23.3870289744</v>
      </c>
      <c r="AI38" s="75">
        <f>PXIL!M38</f>
        <v>0</v>
      </c>
      <c r="AJ38" s="75">
        <f>PXIL!S38</f>
        <v>0</v>
      </c>
      <c r="AK38" s="75">
        <f>RTM_IEX!M38</f>
        <v>4.84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9.5646620000000002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0.21264902560000001</v>
      </c>
      <c r="AD39">
        <f t="shared" si="1"/>
        <v>23.952012974399999</v>
      </c>
      <c r="AE39">
        <v>0</v>
      </c>
      <c r="AF39" s="26"/>
      <c r="AG39">
        <f t="shared" si="2"/>
        <v>23.952012974399999</v>
      </c>
      <c r="AI39" s="75">
        <f>PXIL!M39</f>
        <v>0</v>
      </c>
      <c r="AJ39" s="75">
        <f>PXIL!S39</f>
        <v>0</v>
      </c>
      <c r="AK39" s="75">
        <f>RTM_IEX!M39</f>
        <v>4.93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9.5646620000000002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0.21264902560000001</v>
      </c>
      <c r="AD40">
        <f t="shared" si="1"/>
        <v>23.952012974399999</v>
      </c>
      <c r="AE40">
        <v>0</v>
      </c>
      <c r="AF40" s="26"/>
      <c r="AG40">
        <f t="shared" si="2"/>
        <v>23.952012974399999</v>
      </c>
      <c r="AI40" s="75">
        <f>PXIL!M40</f>
        <v>0</v>
      </c>
      <c r="AJ40" s="75">
        <f>PXIL!S40</f>
        <v>0</v>
      </c>
      <c r="AK40" s="75">
        <f>RTM_IEX!M40</f>
        <v>4.93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9.5646620000000002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8.42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0.2016490256</v>
      </c>
      <c r="AD41">
        <f t="shared" si="1"/>
        <v>22.713012974400002</v>
      </c>
      <c r="AE41">
        <v>0</v>
      </c>
      <c r="AF41" s="26"/>
      <c r="AG41">
        <f t="shared" si="2"/>
        <v>22.713012974400002</v>
      </c>
      <c r="AI41" s="75">
        <f>PXIL!M41</f>
        <v>0</v>
      </c>
      <c r="AJ41" s="75">
        <f>PXIL!S41</f>
        <v>0</v>
      </c>
      <c r="AK41" s="75">
        <f>RTM_IEX!M41</f>
        <v>4.93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9.5646620000000002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8.32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0.20076902560000001</v>
      </c>
      <c r="AD42">
        <f t="shared" si="1"/>
        <v>22.613892974399999</v>
      </c>
      <c r="AE42">
        <v>0</v>
      </c>
      <c r="AF42" s="26"/>
      <c r="AG42">
        <f t="shared" si="2"/>
        <v>22.613892974399999</v>
      </c>
      <c r="AI42" s="75">
        <f>PXIL!M42</f>
        <v>0</v>
      </c>
      <c r="AJ42" s="75">
        <f>PXIL!S42</f>
        <v>0</v>
      </c>
      <c r="AK42" s="75">
        <f>RTM_IEX!M42</f>
        <v>4.93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9.5646620000000002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0.21264902560000001</v>
      </c>
      <c r="AD43">
        <f t="shared" si="1"/>
        <v>23.952012974399999</v>
      </c>
      <c r="AE43">
        <v>0</v>
      </c>
      <c r="AF43" s="26"/>
      <c r="AG43">
        <f t="shared" si="2"/>
        <v>23.952012974399999</v>
      </c>
      <c r="AI43" s="75">
        <f>PXIL!M43</f>
        <v>0</v>
      </c>
      <c r="AJ43" s="75">
        <f>PXIL!S43</f>
        <v>0</v>
      </c>
      <c r="AK43" s="75">
        <f>RTM_IEX!M43</f>
        <v>4.93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9.5646620000000002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1.06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0.1360890256</v>
      </c>
      <c r="AD44">
        <f t="shared" si="1"/>
        <v>15.3285729744</v>
      </c>
      <c r="AE44">
        <v>0</v>
      </c>
      <c r="AF44" s="26"/>
      <c r="AG44">
        <f t="shared" si="2"/>
        <v>15.3285729744</v>
      </c>
      <c r="AI44" s="75">
        <f>PXIL!M44</f>
        <v>0</v>
      </c>
      <c r="AJ44" s="75">
        <f>PXIL!S44</f>
        <v>0</v>
      </c>
      <c r="AK44" s="75">
        <f>RTM_IEX!M44</f>
        <v>4.84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9.5646620000000002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7.15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0.1896810256</v>
      </c>
      <c r="AD45">
        <f t="shared" si="1"/>
        <v>21.364980974400002</v>
      </c>
      <c r="AE45">
        <v>0</v>
      </c>
      <c r="AF45" s="26"/>
      <c r="AG45">
        <f t="shared" si="2"/>
        <v>21.364980974400002</v>
      </c>
      <c r="AI45" s="75">
        <f>PXIL!M45</f>
        <v>0</v>
      </c>
      <c r="AJ45" s="75">
        <f>PXIL!S45</f>
        <v>0</v>
      </c>
      <c r="AK45" s="75">
        <f>RTM_IEX!M45</f>
        <v>4.84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9.5646620000000002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0.18035302560000002</v>
      </c>
      <c r="AD46">
        <f t="shared" si="1"/>
        <v>20.314308974399999</v>
      </c>
      <c r="AE46">
        <v>0</v>
      </c>
      <c r="AF46" s="26"/>
      <c r="AG46">
        <f t="shared" si="2"/>
        <v>20.314308974399999</v>
      </c>
      <c r="AI46" s="75">
        <f>PXIL!M46</f>
        <v>0</v>
      </c>
      <c r="AJ46" s="75">
        <f>PXIL!S46</f>
        <v>0</v>
      </c>
      <c r="AK46" s="75">
        <f>RTM_IEX!M46</f>
        <v>4.93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9.5646620000000002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0.21264902560000001</v>
      </c>
      <c r="AD47">
        <f t="shared" si="1"/>
        <v>23.952012974399999</v>
      </c>
      <c r="AE47">
        <v>0</v>
      </c>
      <c r="AF47" s="26"/>
      <c r="AG47">
        <f t="shared" si="2"/>
        <v>23.952012974399999</v>
      </c>
      <c r="AI47" s="75">
        <f>PXIL!M47</f>
        <v>0</v>
      </c>
      <c r="AJ47" s="75">
        <f>PXIL!S47</f>
        <v>0</v>
      </c>
      <c r="AK47" s="75">
        <f>RTM_IEX!M47</f>
        <v>4.93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9.5646620000000002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0.17859302560000001</v>
      </c>
      <c r="AD48">
        <f t="shared" si="1"/>
        <v>20.116068974399997</v>
      </c>
      <c r="AE48">
        <v>0</v>
      </c>
      <c r="AF48" s="26"/>
      <c r="AG48">
        <f t="shared" si="2"/>
        <v>20.116068974399997</v>
      </c>
      <c r="AI48" s="75">
        <f>PXIL!M48</f>
        <v>0</v>
      </c>
      <c r="AJ48" s="75">
        <f>PXIL!S48</f>
        <v>0</v>
      </c>
      <c r="AK48" s="75">
        <f>RTM_IEX!M48</f>
        <v>4.93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9.5646620000000002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7.54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0.19311302560000002</v>
      </c>
      <c r="AD49">
        <f t="shared" si="1"/>
        <v>21.751548974400002</v>
      </c>
      <c r="AE49">
        <v>0</v>
      </c>
      <c r="AF49" s="26"/>
      <c r="AG49">
        <f t="shared" si="2"/>
        <v>21.751548974400002</v>
      </c>
      <c r="AI49" s="75">
        <f>PXIL!M49</f>
        <v>0</v>
      </c>
      <c r="AJ49" s="75">
        <f>PXIL!S49</f>
        <v>0</v>
      </c>
      <c r="AK49" s="75">
        <f>RTM_IEX!M49</f>
        <v>4.84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9.5646620000000002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7.54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0.19311302560000002</v>
      </c>
      <c r="AD50">
        <f t="shared" si="1"/>
        <v>21.751548974400002</v>
      </c>
      <c r="AE50">
        <v>0</v>
      </c>
      <c r="AF50" s="26"/>
      <c r="AG50">
        <f t="shared" si="2"/>
        <v>21.751548974400002</v>
      </c>
      <c r="AI50" s="75">
        <f>PXIL!M50</f>
        <v>0</v>
      </c>
      <c r="AJ50" s="75">
        <f>PXIL!S50</f>
        <v>0</v>
      </c>
      <c r="AK50" s="75">
        <f>RTM_IEX!M50</f>
        <v>4.84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9.5646620000000002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2.13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0.1455050256</v>
      </c>
      <c r="AD51">
        <f t="shared" si="1"/>
        <v>16.389156974400002</v>
      </c>
      <c r="AE51">
        <v>0</v>
      </c>
      <c r="AF51" s="26"/>
      <c r="AG51">
        <f t="shared" si="2"/>
        <v>16.389156974400002</v>
      </c>
      <c r="AI51" s="75">
        <f>PXIL!M51</f>
        <v>0</v>
      </c>
      <c r="AJ51" s="75">
        <f>PXIL!S51</f>
        <v>0</v>
      </c>
      <c r="AK51" s="75">
        <f>RTM_IEX!M51</f>
        <v>4.84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9.5646620000000002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0.21264902560000001</v>
      </c>
      <c r="AD52">
        <f t="shared" si="1"/>
        <v>23.952012974399999</v>
      </c>
      <c r="AE52">
        <v>0</v>
      </c>
      <c r="AF52" s="26"/>
      <c r="AG52">
        <f t="shared" si="2"/>
        <v>23.952012974399999</v>
      </c>
      <c r="AI52" s="75">
        <f>PXIL!M52</f>
        <v>0</v>
      </c>
      <c r="AJ52" s="75">
        <f>PXIL!S52</f>
        <v>0</v>
      </c>
      <c r="AK52" s="75">
        <f>RTM_IEX!M52</f>
        <v>4.93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9.5646620000000002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8.8000000000000007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0.20499302560000005</v>
      </c>
      <c r="AD53">
        <f t="shared" si="1"/>
        <v>23.089668974400002</v>
      </c>
      <c r="AE53">
        <v>0</v>
      </c>
      <c r="AF53" s="26"/>
      <c r="AG53">
        <f t="shared" si="2"/>
        <v>23.089668974400002</v>
      </c>
      <c r="AI53" s="75">
        <f>PXIL!M53</f>
        <v>0</v>
      </c>
      <c r="AJ53" s="75">
        <f>PXIL!S53</f>
        <v>0</v>
      </c>
      <c r="AK53" s="75">
        <f>RTM_IEX!M53</f>
        <v>4.93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9.5646620000000002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0.21264902560000001</v>
      </c>
      <c r="AD54">
        <f t="shared" si="1"/>
        <v>23.952012974399999</v>
      </c>
      <c r="AE54">
        <v>0</v>
      </c>
      <c r="AF54" s="26"/>
      <c r="AG54">
        <f t="shared" si="2"/>
        <v>23.952012974399999</v>
      </c>
      <c r="AI54" s="75">
        <f>PXIL!M54</f>
        <v>0</v>
      </c>
      <c r="AJ54" s="75">
        <f>PXIL!S54</f>
        <v>0</v>
      </c>
      <c r="AK54" s="75">
        <f>RTM_IEX!M54</f>
        <v>4.93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9.5646620000000002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7.74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0.1948730256</v>
      </c>
      <c r="AD55">
        <f t="shared" si="1"/>
        <v>21.949788974400001</v>
      </c>
      <c r="AE55">
        <v>0</v>
      </c>
      <c r="AF55" s="26"/>
      <c r="AG55">
        <f t="shared" si="2"/>
        <v>21.949788974400001</v>
      </c>
      <c r="AI55" s="75">
        <f>PXIL!M55</f>
        <v>0</v>
      </c>
      <c r="AJ55" s="75">
        <f>PXIL!S55</f>
        <v>0</v>
      </c>
      <c r="AK55" s="75">
        <f>RTM_IEX!M55</f>
        <v>4.84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9.5646620000000002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0.20508102559999999</v>
      </c>
      <c r="AD56">
        <f t="shared" si="1"/>
        <v>23.099580974400002</v>
      </c>
      <c r="AE56">
        <v>0</v>
      </c>
      <c r="AF56" s="26"/>
      <c r="AG56">
        <f t="shared" si="2"/>
        <v>23.099580974400002</v>
      </c>
      <c r="AI56" s="75">
        <f>PXIL!M56</f>
        <v>0</v>
      </c>
      <c r="AJ56" s="75">
        <f>PXIL!S56</f>
        <v>0</v>
      </c>
      <c r="AK56" s="75">
        <f>RTM_IEX!M56</f>
        <v>4.84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9.5646620000000002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9.3800000000000008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0.2093050256</v>
      </c>
      <c r="AD57">
        <f t="shared" si="1"/>
        <v>23.575356974400002</v>
      </c>
      <c r="AE57">
        <v>0</v>
      </c>
      <c r="AF57" s="26"/>
      <c r="AG57">
        <f t="shared" si="2"/>
        <v>23.575356974400002</v>
      </c>
      <c r="AI57" s="75">
        <f>PXIL!M57</f>
        <v>0</v>
      </c>
      <c r="AJ57" s="75">
        <f>PXIL!S57</f>
        <v>0</v>
      </c>
      <c r="AK57" s="75">
        <f>RTM_IEX!M57</f>
        <v>4.84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9.5646620000000002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0.12764102560000001</v>
      </c>
      <c r="AD58">
        <f t="shared" si="1"/>
        <v>14.377020974400001</v>
      </c>
      <c r="AE58">
        <v>0</v>
      </c>
      <c r="AF58" s="26"/>
      <c r="AG58">
        <f t="shared" si="2"/>
        <v>14.377020974400001</v>
      </c>
      <c r="AI58" s="75">
        <f>PXIL!M58</f>
        <v>0</v>
      </c>
      <c r="AJ58" s="75">
        <f>PXIL!S58</f>
        <v>0</v>
      </c>
      <c r="AK58" s="75">
        <f>RTM_IEX!M58</f>
        <v>4.84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9.5646620000000002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9.19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0.20763302559999999</v>
      </c>
      <c r="AD59">
        <f t="shared" si="1"/>
        <v>23.3870289744</v>
      </c>
      <c r="AE59">
        <v>0</v>
      </c>
      <c r="AF59" s="26"/>
      <c r="AG59">
        <f t="shared" si="2"/>
        <v>23.3870289744</v>
      </c>
      <c r="AI59" s="75">
        <f>PXIL!M59</f>
        <v>0</v>
      </c>
      <c r="AJ59" s="75">
        <f>PXIL!S59</f>
        <v>0</v>
      </c>
      <c r="AK59" s="75">
        <f>RTM_IEX!M59</f>
        <v>4.84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9.5646620000000002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0.21264902560000001</v>
      </c>
      <c r="AD60">
        <f t="shared" si="1"/>
        <v>23.952012974399999</v>
      </c>
      <c r="AE60">
        <v>0</v>
      </c>
      <c r="AF60" s="26"/>
      <c r="AG60">
        <f t="shared" si="2"/>
        <v>23.952012974399999</v>
      </c>
      <c r="AI60" s="75">
        <f>PXIL!M60</f>
        <v>0</v>
      </c>
      <c r="AJ60" s="75">
        <f>PXIL!S60</f>
        <v>0</v>
      </c>
      <c r="AK60" s="75">
        <f>RTM_IEX!M60</f>
        <v>4.93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9.5646620000000002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0.21264902560000001</v>
      </c>
      <c r="AD61">
        <f t="shared" si="1"/>
        <v>23.952012974399999</v>
      </c>
      <c r="AE61">
        <v>0</v>
      </c>
      <c r="AF61" s="26"/>
      <c r="AG61">
        <f t="shared" si="2"/>
        <v>23.952012974399999</v>
      </c>
      <c r="AI61" s="75">
        <f>PXIL!M61</f>
        <v>0</v>
      </c>
      <c r="AJ61" s="75">
        <f>PXIL!S61</f>
        <v>0</v>
      </c>
      <c r="AK61" s="75">
        <f>RTM_IEX!M61</f>
        <v>4.93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9.5646620000000002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7.54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0.19390502560000003</v>
      </c>
      <c r="AD62">
        <f t="shared" si="1"/>
        <v>21.840756974400001</v>
      </c>
      <c r="AE62">
        <v>0</v>
      </c>
      <c r="AF62" s="26"/>
      <c r="AG62">
        <f t="shared" si="2"/>
        <v>21.840756974400001</v>
      </c>
      <c r="AI62" s="75">
        <f>PXIL!M62</f>
        <v>0</v>
      </c>
      <c r="AJ62" s="75">
        <f>PXIL!S62</f>
        <v>0</v>
      </c>
      <c r="AK62" s="75">
        <f>RTM_IEX!M62</f>
        <v>4.93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9.5646620000000002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7.84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0.19654502560000003</v>
      </c>
      <c r="AD63">
        <f t="shared" si="1"/>
        <v>22.138116974400003</v>
      </c>
      <c r="AE63">
        <v>0</v>
      </c>
      <c r="AF63" s="26"/>
      <c r="AG63">
        <f t="shared" si="2"/>
        <v>22.138116974400003</v>
      </c>
      <c r="AI63" s="75">
        <f>PXIL!M63</f>
        <v>0</v>
      </c>
      <c r="AJ63" s="75">
        <f>PXIL!S63</f>
        <v>0</v>
      </c>
      <c r="AK63" s="75">
        <f>RTM_IEX!M63</f>
        <v>4.93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9.5646620000000002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0.21106502560000001</v>
      </c>
      <c r="AD64">
        <f t="shared" si="1"/>
        <v>23.7735969744</v>
      </c>
      <c r="AE64">
        <v>0</v>
      </c>
      <c r="AF64" s="26"/>
      <c r="AG64">
        <f t="shared" si="2"/>
        <v>23.7735969744</v>
      </c>
      <c r="AI64" s="75">
        <f>PXIL!M64</f>
        <v>0</v>
      </c>
      <c r="AJ64" s="75">
        <f>PXIL!S64</f>
        <v>0</v>
      </c>
      <c r="AK64" s="75">
        <f>RTM_IEX!M64</f>
        <v>4.84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9.5646620000000002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1.64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0.14198502560000001</v>
      </c>
      <c r="AD65">
        <f t="shared" si="1"/>
        <v>15.992676974399998</v>
      </c>
      <c r="AE65">
        <v>0</v>
      </c>
      <c r="AF65" s="26"/>
      <c r="AG65">
        <f t="shared" si="2"/>
        <v>15.992676974399998</v>
      </c>
      <c r="AI65" s="75">
        <f>PXIL!M65</f>
        <v>0</v>
      </c>
      <c r="AJ65" s="75">
        <f>PXIL!S65</f>
        <v>0</v>
      </c>
      <c r="AK65" s="75">
        <f>RTM_IEX!M65</f>
        <v>4.93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9.5646620000000002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0.20842502560000001</v>
      </c>
      <c r="AD66">
        <f t="shared" si="1"/>
        <v>23.476236974399999</v>
      </c>
      <c r="AE66">
        <v>0</v>
      </c>
      <c r="AF66" s="26"/>
      <c r="AG66">
        <f t="shared" si="2"/>
        <v>23.476236974399999</v>
      </c>
      <c r="AI66" s="75">
        <f>PXIL!M66</f>
        <v>0</v>
      </c>
      <c r="AJ66" s="75">
        <f>PXIL!S66</f>
        <v>0</v>
      </c>
      <c r="AK66" s="75">
        <f>RTM_IEX!M66</f>
        <v>4.93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9.5646620000000002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8.7100000000000009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0.2042010256</v>
      </c>
      <c r="AD67">
        <f t="shared" si="1"/>
        <v>23.000460974399999</v>
      </c>
      <c r="AE67">
        <v>0</v>
      </c>
      <c r="AF67" s="26"/>
      <c r="AG67">
        <f t="shared" si="2"/>
        <v>23.000460974399999</v>
      </c>
      <c r="AI67" s="75">
        <f>PXIL!M67</f>
        <v>0</v>
      </c>
      <c r="AJ67" s="75">
        <f>PXIL!S67</f>
        <v>0</v>
      </c>
      <c r="AK67" s="75">
        <f>RTM_IEX!M67</f>
        <v>4.93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9.5646620000000002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0.21264902560000001</v>
      </c>
      <c r="AD68">
        <f t="shared" ref="AD68:AD98" si="4">SUM(B68:AB68,AI68:AR68)-AC68</f>
        <v>23.952012974399999</v>
      </c>
      <c r="AE68">
        <v>0</v>
      </c>
      <c r="AF68" s="26"/>
      <c r="AG68">
        <f t="shared" ref="AG68:AG98" si="5">SUM(AD68:AF68)</f>
        <v>23.952012974399999</v>
      </c>
      <c r="AI68" s="75">
        <f>PXIL!M68</f>
        <v>0</v>
      </c>
      <c r="AJ68" s="75">
        <f>PXIL!S68</f>
        <v>0</v>
      </c>
      <c r="AK68" s="75">
        <f>RTM_IEX!M68</f>
        <v>4.93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9.5646620000000002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0.21264902560000001</v>
      </c>
      <c r="AD69">
        <f t="shared" si="4"/>
        <v>23.952012974399999</v>
      </c>
      <c r="AE69">
        <v>0</v>
      </c>
      <c r="AF69" s="26"/>
      <c r="AG69">
        <f t="shared" si="5"/>
        <v>23.952012974399999</v>
      </c>
      <c r="AI69" s="75">
        <f>PXIL!M69</f>
        <v>0</v>
      </c>
      <c r="AJ69" s="75">
        <f>PXIL!S69</f>
        <v>0</v>
      </c>
      <c r="AK69" s="75">
        <f>RTM_IEX!M69</f>
        <v>4.93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9.5646620000000002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0.1872170256</v>
      </c>
      <c r="AD70">
        <f t="shared" si="4"/>
        <v>21.0874449744</v>
      </c>
      <c r="AE70">
        <v>0</v>
      </c>
      <c r="AF70" s="26"/>
      <c r="AG70">
        <f t="shared" si="5"/>
        <v>21.0874449744</v>
      </c>
      <c r="AI70" s="75">
        <f>PXIL!M70</f>
        <v>0</v>
      </c>
      <c r="AJ70" s="75">
        <f>PXIL!S70</f>
        <v>0</v>
      </c>
      <c r="AK70" s="75">
        <f>RTM_IEX!M70</f>
        <v>4.84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9.5646620000000002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0.21264902560000001</v>
      </c>
      <c r="AD71">
        <f t="shared" si="4"/>
        <v>23.952012974399999</v>
      </c>
      <c r="AE71">
        <v>0</v>
      </c>
      <c r="AF71" s="26"/>
      <c r="AG71">
        <f t="shared" si="5"/>
        <v>23.952012974399999</v>
      </c>
      <c r="AI71" s="75">
        <f>PXIL!M71</f>
        <v>0</v>
      </c>
      <c r="AJ71" s="75">
        <f>PXIL!S71</f>
        <v>0</v>
      </c>
      <c r="AK71" s="75">
        <f>RTM_IEX!M71</f>
        <v>4.93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9.5646620000000002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3.29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0.15571302560000003</v>
      </c>
      <c r="AD72">
        <f t="shared" si="4"/>
        <v>17.5389489744</v>
      </c>
      <c r="AE72">
        <v>0</v>
      </c>
      <c r="AF72" s="26"/>
      <c r="AG72">
        <f t="shared" si="5"/>
        <v>17.5389489744</v>
      </c>
      <c r="AI72" s="75">
        <f>PXIL!M72</f>
        <v>0</v>
      </c>
      <c r="AJ72" s="75">
        <f>PXIL!S72</f>
        <v>0</v>
      </c>
      <c r="AK72" s="75">
        <f>RTM_IEX!M72</f>
        <v>4.84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9.5646620000000002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0.21264902560000001</v>
      </c>
      <c r="AD73">
        <f t="shared" si="4"/>
        <v>23.952012974399999</v>
      </c>
      <c r="AE73">
        <v>0</v>
      </c>
      <c r="AF73" s="26"/>
      <c r="AG73">
        <f t="shared" si="5"/>
        <v>23.952012974399999</v>
      </c>
      <c r="AI73" s="75">
        <f>PXIL!M73</f>
        <v>0</v>
      </c>
      <c r="AJ73" s="75">
        <f>PXIL!S73</f>
        <v>0</v>
      </c>
      <c r="AK73" s="75">
        <f>RTM_IEX!M73</f>
        <v>4.93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9.5646620000000002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9.3800000000000008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0.2093050256</v>
      </c>
      <c r="AD74">
        <f t="shared" si="4"/>
        <v>23.575356974400002</v>
      </c>
      <c r="AE74">
        <v>0</v>
      </c>
      <c r="AF74" s="26"/>
      <c r="AG74">
        <f t="shared" si="5"/>
        <v>23.575356974400002</v>
      </c>
      <c r="AI74" s="75">
        <f>PXIL!M74</f>
        <v>0</v>
      </c>
      <c r="AJ74" s="75">
        <f>PXIL!S74</f>
        <v>0</v>
      </c>
      <c r="AK74" s="75">
        <f>RTM_IEX!M74</f>
        <v>4.84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9.5646620000000002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0.21264902560000001</v>
      </c>
      <c r="AD75">
        <f t="shared" si="4"/>
        <v>23.952012974399999</v>
      </c>
      <c r="AE75">
        <v>0</v>
      </c>
      <c r="AF75" s="26"/>
      <c r="AG75">
        <f t="shared" si="5"/>
        <v>23.952012974399999</v>
      </c>
      <c r="AI75" s="75">
        <f>PXIL!M75</f>
        <v>0</v>
      </c>
      <c r="AJ75" s="75">
        <f>PXIL!S75</f>
        <v>0</v>
      </c>
      <c r="AK75" s="75">
        <f>RTM_IEX!M75</f>
        <v>4.93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9.5646620000000002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6.67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0.18545702559999999</v>
      </c>
      <c r="AD76">
        <f t="shared" si="4"/>
        <v>20.889204974399998</v>
      </c>
      <c r="AE76">
        <v>0</v>
      </c>
      <c r="AF76" s="26"/>
      <c r="AG76">
        <f t="shared" si="5"/>
        <v>20.889204974399998</v>
      </c>
      <c r="AI76" s="75">
        <f>PXIL!M76</f>
        <v>0</v>
      </c>
      <c r="AJ76" s="75">
        <f>PXIL!S76</f>
        <v>0</v>
      </c>
      <c r="AK76" s="75">
        <f>RTM_IEX!M76</f>
        <v>4.84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9.5646620000000002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8.5299999999999994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0.20349702559999999</v>
      </c>
      <c r="AD77">
        <f t="shared" si="4"/>
        <v>22.9211649744</v>
      </c>
      <c r="AE77">
        <v>0</v>
      </c>
      <c r="AF77" s="26"/>
      <c r="AG77">
        <f t="shared" si="5"/>
        <v>22.9211649744</v>
      </c>
      <c r="AI77" s="75">
        <f>PXIL!M77</f>
        <v>0</v>
      </c>
      <c r="AJ77" s="75">
        <f>PXIL!S77</f>
        <v>0</v>
      </c>
      <c r="AK77" s="75">
        <f>RTM_IEX!M77</f>
        <v>5.03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9.5646620000000002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5.89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0.1964570256</v>
      </c>
      <c r="AD78">
        <f t="shared" si="4"/>
        <v>22.128204974399999</v>
      </c>
      <c r="AE78">
        <v>0</v>
      </c>
      <c r="AF78" s="26"/>
      <c r="AG78">
        <f t="shared" si="5"/>
        <v>22.128204974399999</v>
      </c>
      <c r="AI78" s="75">
        <f>PXIL!M78</f>
        <v>0</v>
      </c>
      <c r="AJ78" s="75">
        <f>PXIL!S78</f>
        <v>0</v>
      </c>
      <c r="AK78" s="75">
        <f>RTM_IEX!M78</f>
        <v>6.87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9.5646620000000002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0.13116102560000001</v>
      </c>
      <c r="AD79">
        <f t="shared" si="4"/>
        <v>14.773500974399999</v>
      </c>
      <c r="AE79">
        <v>0</v>
      </c>
      <c r="AF79" s="26"/>
      <c r="AG79">
        <f t="shared" si="5"/>
        <v>14.773500974399999</v>
      </c>
      <c r="AI79" s="75">
        <f>PXIL!M79</f>
        <v>0</v>
      </c>
      <c r="AJ79" s="75">
        <f>PXIL!S79</f>
        <v>0</v>
      </c>
      <c r="AK79" s="75">
        <f>RTM_IEX!M79</f>
        <v>4.93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9.5646620000000002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8.73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0.21203302560000004</v>
      </c>
      <c r="AD80">
        <f t="shared" si="4"/>
        <v>23.882628974400003</v>
      </c>
      <c r="AE80">
        <v>0</v>
      </c>
      <c r="AF80" s="26"/>
      <c r="AG80">
        <f t="shared" si="5"/>
        <v>23.882628974400003</v>
      </c>
      <c r="AI80" s="75">
        <f>PXIL!M80</f>
        <v>0</v>
      </c>
      <c r="AJ80" s="75">
        <f>PXIL!S80</f>
        <v>0</v>
      </c>
      <c r="AK80" s="75">
        <f>RTM_IEX!M80</f>
        <v>5.8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9.5646620000000002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0.21264902560000001</v>
      </c>
      <c r="AD81">
        <f t="shared" si="4"/>
        <v>23.952012974399999</v>
      </c>
      <c r="AE81">
        <v>0</v>
      </c>
      <c r="AF81" s="26"/>
      <c r="AG81">
        <f t="shared" si="5"/>
        <v>23.952012974399999</v>
      </c>
      <c r="AI81" s="75">
        <f>PXIL!M81</f>
        <v>0</v>
      </c>
      <c r="AJ81" s="75">
        <f>PXIL!S81</f>
        <v>0</v>
      </c>
      <c r="AK81" s="75">
        <f>RTM_IEX!M81</f>
        <v>4.93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9.5646620000000002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0.21264902560000001</v>
      </c>
      <c r="AD82">
        <f t="shared" si="4"/>
        <v>23.952012974399999</v>
      </c>
      <c r="AE82">
        <v>0</v>
      </c>
      <c r="AF82" s="26"/>
      <c r="AG82">
        <f t="shared" si="5"/>
        <v>23.952012974399999</v>
      </c>
      <c r="AI82" s="75">
        <f>PXIL!M82</f>
        <v>0</v>
      </c>
      <c r="AJ82" s="75">
        <f>PXIL!S82</f>
        <v>0</v>
      </c>
      <c r="AK82" s="75">
        <f>RTM_IEX!M82</f>
        <v>4.93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9.5646620000000002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0.21264902560000001</v>
      </c>
      <c r="AD83">
        <f t="shared" si="4"/>
        <v>23.952012974399999</v>
      </c>
      <c r="AE83">
        <v>0</v>
      </c>
      <c r="AF83" s="26"/>
      <c r="AG83">
        <f t="shared" si="5"/>
        <v>23.952012974399999</v>
      </c>
      <c r="AI83" s="75">
        <f>PXIL!M83</f>
        <v>0</v>
      </c>
      <c r="AJ83" s="75">
        <f>PXIL!S83</f>
        <v>0</v>
      </c>
      <c r="AK83" s="75">
        <f>RTM_IEX!M83</f>
        <v>4.93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9.5646620000000002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0.21264902560000001</v>
      </c>
      <c r="AD84">
        <f t="shared" si="4"/>
        <v>23.952012974399999</v>
      </c>
      <c r="AE84">
        <v>0</v>
      </c>
      <c r="AF84" s="26"/>
      <c r="AG84">
        <f t="shared" si="5"/>
        <v>23.952012974399999</v>
      </c>
      <c r="AI84" s="75">
        <f>PXIL!M84</f>
        <v>0</v>
      </c>
      <c r="AJ84" s="75">
        <f>PXIL!S84</f>
        <v>0</v>
      </c>
      <c r="AK84" s="75">
        <f>RTM_IEX!M84</f>
        <v>4.93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9.5646620000000002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0.21264902560000001</v>
      </c>
      <c r="AD85">
        <f t="shared" si="4"/>
        <v>23.952012974399999</v>
      </c>
      <c r="AE85">
        <v>0</v>
      </c>
      <c r="AF85" s="26"/>
      <c r="AG85">
        <f t="shared" si="5"/>
        <v>23.952012974399999</v>
      </c>
      <c r="AI85" s="75">
        <f>PXIL!M85</f>
        <v>0</v>
      </c>
      <c r="AJ85" s="75">
        <f>PXIL!S85</f>
        <v>0</v>
      </c>
      <c r="AK85" s="75">
        <f>RTM_IEX!M85</f>
        <v>4.93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9.5646620000000002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4.16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0.1633690256</v>
      </c>
      <c r="AD86">
        <f t="shared" si="4"/>
        <v>18.401292974399997</v>
      </c>
      <c r="AE86">
        <v>0</v>
      </c>
      <c r="AF86" s="26"/>
      <c r="AG86">
        <f t="shared" si="5"/>
        <v>18.401292974399997</v>
      </c>
      <c r="AI86" s="75">
        <f>PXIL!M86</f>
        <v>0</v>
      </c>
      <c r="AJ86" s="75">
        <f>PXIL!S86</f>
        <v>0</v>
      </c>
      <c r="AK86" s="75">
        <f>RTM_IEX!M86</f>
        <v>4.84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9.5646620000000002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0.21264902560000001</v>
      </c>
      <c r="AD87">
        <f t="shared" si="4"/>
        <v>23.952012974399999</v>
      </c>
      <c r="AE87">
        <v>0</v>
      </c>
      <c r="AF87" s="26"/>
      <c r="AG87">
        <f t="shared" si="5"/>
        <v>23.952012974399999</v>
      </c>
      <c r="AI87" s="75">
        <f>PXIL!M87</f>
        <v>0</v>
      </c>
      <c r="AJ87" s="75">
        <f>PXIL!S87</f>
        <v>0</v>
      </c>
      <c r="AK87" s="75">
        <f>RTM_IEX!M87</f>
        <v>4.93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9.5646620000000002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0.21264902560000001</v>
      </c>
      <c r="AD88">
        <f t="shared" si="4"/>
        <v>23.952012974399999</v>
      </c>
      <c r="AE88">
        <v>0</v>
      </c>
      <c r="AF88" s="26"/>
      <c r="AG88">
        <f t="shared" si="5"/>
        <v>23.952012974399999</v>
      </c>
      <c r="AI88" s="75">
        <f>PXIL!M88</f>
        <v>0</v>
      </c>
      <c r="AJ88" s="75">
        <f>PXIL!S88</f>
        <v>0</v>
      </c>
      <c r="AK88" s="75">
        <f>RTM_IEX!M88</f>
        <v>4.93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9.5646620000000002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0.21264902560000001</v>
      </c>
      <c r="AD89">
        <f t="shared" si="4"/>
        <v>23.952012974399999</v>
      </c>
      <c r="AE89">
        <v>0</v>
      </c>
      <c r="AF89" s="26"/>
      <c r="AG89">
        <f t="shared" si="5"/>
        <v>23.952012974399999</v>
      </c>
      <c r="AI89" s="75">
        <f>PXIL!M89</f>
        <v>0</v>
      </c>
      <c r="AJ89" s="75">
        <f>PXIL!S89</f>
        <v>0</v>
      </c>
      <c r="AK89" s="75">
        <f>RTM_IEX!M89</f>
        <v>4.93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9.5646620000000002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7.93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0.19654502559999998</v>
      </c>
      <c r="AD90">
        <f t="shared" si="4"/>
        <v>22.138116974399999</v>
      </c>
      <c r="AE90">
        <v>0</v>
      </c>
      <c r="AF90" s="26"/>
      <c r="AG90">
        <f t="shared" si="5"/>
        <v>22.138116974399999</v>
      </c>
      <c r="AI90" s="75">
        <f>PXIL!M90</f>
        <v>0</v>
      </c>
      <c r="AJ90" s="75">
        <f>PXIL!S90</f>
        <v>0</v>
      </c>
      <c r="AK90" s="75">
        <f>RTM_IEX!M90</f>
        <v>4.84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9.5646620000000002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8.32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0.1999770256</v>
      </c>
      <c r="AD91">
        <f t="shared" si="4"/>
        <v>22.5246849744</v>
      </c>
      <c r="AE91">
        <v>0</v>
      </c>
      <c r="AF91" s="26"/>
      <c r="AG91">
        <f t="shared" si="5"/>
        <v>22.5246849744</v>
      </c>
      <c r="AI91" s="75">
        <f>PXIL!M91</f>
        <v>0</v>
      </c>
      <c r="AJ91" s="75">
        <f>PXIL!S91</f>
        <v>0</v>
      </c>
      <c r="AK91" s="75">
        <f>RTM_IEX!M91</f>
        <v>4.84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9.5646620000000002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9.67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0.21264902560000001</v>
      </c>
      <c r="AD92">
        <f t="shared" si="4"/>
        <v>23.952012974399999</v>
      </c>
      <c r="AE92">
        <v>0</v>
      </c>
      <c r="AF92" s="26"/>
      <c r="AG92">
        <f t="shared" si="5"/>
        <v>23.952012974399999</v>
      </c>
      <c r="AI92" s="75">
        <f>PXIL!M92</f>
        <v>0</v>
      </c>
      <c r="AJ92" s="75">
        <f>PXIL!S92</f>
        <v>0</v>
      </c>
      <c r="AK92" s="75">
        <f>RTM_IEX!M92</f>
        <v>4.93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9.5646620000000002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0.1258810256</v>
      </c>
      <c r="AD93">
        <f t="shared" si="4"/>
        <v>14.1787809744</v>
      </c>
      <c r="AE93">
        <v>0</v>
      </c>
      <c r="AF93" s="26"/>
      <c r="AG93">
        <f t="shared" si="5"/>
        <v>14.1787809744</v>
      </c>
      <c r="AI93" s="75">
        <f>PXIL!M93</f>
        <v>0</v>
      </c>
      <c r="AJ93" s="75">
        <f>PXIL!S93</f>
        <v>0</v>
      </c>
      <c r="AK93" s="75">
        <f>RTM_IEX!M93</f>
        <v>4.74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9.5646620000000002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7.54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0.19390502560000003</v>
      </c>
      <c r="AD94">
        <f t="shared" si="4"/>
        <v>21.840756974400001</v>
      </c>
      <c r="AE94">
        <v>0</v>
      </c>
      <c r="AF94" s="26"/>
      <c r="AG94">
        <f t="shared" si="5"/>
        <v>21.840756974400001</v>
      </c>
      <c r="AI94" s="75">
        <f>PXIL!M94</f>
        <v>0</v>
      </c>
      <c r="AJ94" s="75">
        <f>PXIL!S94</f>
        <v>0</v>
      </c>
      <c r="AK94" s="75">
        <f>RTM_IEX!M94</f>
        <v>4.93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9.5646620000000002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6.67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0.18624902560000001</v>
      </c>
      <c r="AD95">
        <f t="shared" si="4"/>
        <v>20.978412974400001</v>
      </c>
      <c r="AE95">
        <v>0</v>
      </c>
      <c r="AF95" s="26"/>
      <c r="AG95">
        <f t="shared" si="5"/>
        <v>20.978412974400001</v>
      </c>
      <c r="AI95" s="75">
        <f>PXIL!M95</f>
        <v>0</v>
      </c>
      <c r="AJ95" s="75">
        <f>PXIL!S95</f>
        <v>0</v>
      </c>
      <c r="AK95" s="75">
        <f>RTM_IEX!M95</f>
        <v>4.93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9.5646620000000002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3.48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0.14374502560000002</v>
      </c>
      <c r="AD96">
        <f t="shared" si="4"/>
        <v>16.1909169744</v>
      </c>
      <c r="AE96">
        <v>0</v>
      </c>
      <c r="AF96" s="26"/>
      <c r="AG96">
        <f t="shared" si="5"/>
        <v>16.1909169744</v>
      </c>
      <c r="AI96" s="75">
        <f>PXIL!M96</f>
        <v>0</v>
      </c>
      <c r="AJ96" s="75">
        <f>PXIL!S96</f>
        <v>0</v>
      </c>
      <c r="AK96" s="75">
        <f>RTM_IEX!M96</f>
        <v>3.29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9.5646620000000002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2.2200000000000002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0.11901702560000002</v>
      </c>
      <c r="AD97">
        <f t="shared" si="4"/>
        <v>13.405644974400001</v>
      </c>
      <c r="AE97">
        <v>0</v>
      </c>
      <c r="AF97" s="26"/>
      <c r="AG97">
        <f t="shared" si="5"/>
        <v>13.405644974400001</v>
      </c>
      <c r="AI97" s="75">
        <f>PXIL!M97</f>
        <v>0</v>
      </c>
      <c r="AJ97" s="75">
        <f>PXIL!S97</f>
        <v>0</v>
      </c>
      <c r="AK97" s="75">
        <f>RTM_IEX!M97</f>
        <v>1.74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9.5646620000000002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1.55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0.10634502560000002</v>
      </c>
      <c r="AD98">
        <f t="shared" si="4"/>
        <v>11.978316974400002</v>
      </c>
      <c r="AE98">
        <v>0</v>
      </c>
      <c r="AF98" s="26"/>
      <c r="AG98">
        <f t="shared" si="5"/>
        <v>11.978316974400002</v>
      </c>
      <c r="AI98" s="75">
        <f>PXIL!M98</f>
        <v>0</v>
      </c>
      <c r="AJ98" s="75">
        <f>PXIL!S98</f>
        <v>0</v>
      </c>
      <c r="AK98" s="75">
        <f>RTM_IEX!M98</f>
        <v>0.97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0.25946726099999995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0.15528499999999995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4.3483418967999983E-3</v>
      </c>
      <c r="AD99">
        <f t="shared" si="6"/>
        <v>0.48978141910320006</v>
      </c>
      <c r="AE99">
        <f t="shared" ref="AE99:AR99" si="8">SUM(AE3:AE98)/4000</f>
        <v>0</v>
      </c>
      <c r="AG99">
        <f t="shared" si="8"/>
        <v>0.48978141910320006</v>
      </c>
      <c r="AI99">
        <f t="shared" si="8"/>
        <v>0</v>
      </c>
      <c r="AJ99">
        <f t="shared" si="8"/>
        <v>0</v>
      </c>
      <c r="AK99">
        <f t="shared" si="8"/>
        <v>7.9377500000000059E-2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120</v>
      </c>
      <c r="C3" s="16">
        <f>'[1]06'!C5</f>
        <v>0</v>
      </c>
      <c r="D3" s="16">
        <f>'[1]06'!D5</f>
        <v>203</v>
      </c>
      <c r="E3" s="16">
        <f>'[1]06'!E5</f>
        <v>0</v>
      </c>
      <c r="F3" s="15">
        <f>SUM(B3:E3)</f>
        <v>323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120</v>
      </c>
      <c r="C4" s="16">
        <f>'[1]06'!C6</f>
        <v>0</v>
      </c>
      <c r="D4" s="16">
        <f>'[1]06'!D6</f>
        <v>203</v>
      </c>
      <c r="E4" s="16">
        <f>'[1]06'!E6</f>
        <v>0</v>
      </c>
      <c r="F4" s="15">
        <f>SUM(B4:E4)</f>
        <v>323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120</v>
      </c>
      <c r="C5" s="16">
        <f>'[1]06'!C7</f>
        <v>0</v>
      </c>
      <c r="D5" s="16">
        <f>'[1]06'!D7</f>
        <v>203</v>
      </c>
      <c r="E5" s="16">
        <f>'[1]06'!E7</f>
        <v>0</v>
      </c>
      <c r="F5" s="15">
        <f t="shared" ref="F5:F68" si="6">SUM(B5:E5)</f>
        <v>323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120</v>
      </c>
      <c r="C6" s="16">
        <f>'[1]06'!C8</f>
        <v>0</v>
      </c>
      <c r="D6" s="16">
        <f>'[1]06'!D8</f>
        <v>203</v>
      </c>
      <c r="E6" s="16">
        <f>'[1]06'!E8</f>
        <v>0</v>
      </c>
      <c r="F6" s="15">
        <f t="shared" si="6"/>
        <v>323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120</v>
      </c>
      <c r="C7" s="16">
        <f>'[1]06'!C9</f>
        <v>0</v>
      </c>
      <c r="D7" s="16">
        <f>'[1]06'!D9</f>
        <v>203</v>
      </c>
      <c r="E7" s="16">
        <f>'[1]06'!E9</f>
        <v>0</v>
      </c>
      <c r="F7" s="15">
        <f t="shared" si="6"/>
        <v>323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120</v>
      </c>
      <c r="C8" s="16">
        <f>'[1]06'!C10</f>
        <v>0</v>
      </c>
      <c r="D8" s="16">
        <f>'[1]06'!D10</f>
        <v>203</v>
      </c>
      <c r="E8" s="16">
        <f>'[1]06'!E10</f>
        <v>0</v>
      </c>
      <c r="F8" s="15">
        <f t="shared" si="6"/>
        <v>323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120</v>
      </c>
      <c r="C9" s="16">
        <f>'[1]06'!C11</f>
        <v>0</v>
      </c>
      <c r="D9" s="16">
        <f>'[1]06'!D11</f>
        <v>203</v>
      </c>
      <c r="E9" s="16">
        <f>'[1]06'!E11</f>
        <v>0</v>
      </c>
      <c r="F9" s="15">
        <f t="shared" si="6"/>
        <v>323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120</v>
      </c>
      <c r="C10" s="16">
        <f>'[1]06'!C12</f>
        <v>0</v>
      </c>
      <c r="D10" s="16">
        <f>'[1]06'!D12</f>
        <v>203</v>
      </c>
      <c r="E10" s="16">
        <f>'[1]06'!E12</f>
        <v>0</v>
      </c>
      <c r="F10" s="15">
        <f t="shared" si="6"/>
        <v>323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120</v>
      </c>
      <c r="C11" s="16">
        <f>'[1]06'!C13</f>
        <v>0</v>
      </c>
      <c r="D11" s="16">
        <f>'[1]06'!D13</f>
        <v>203</v>
      </c>
      <c r="E11" s="16">
        <f>'[1]06'!E13</f>
        <v>0</v>
      </c>
      <c r="F11" s="15">
        <f t="shared" si="6"/>
        <v>323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120</v>
      </c>
      <c r="C12" s="16">
        <f>'[1]06'!C14</f>
        <v>0</v>
      </c>
      <c r="D12" s="16">
        <f>'[1]06'!D14</f>
        <v>203</v>
      </c>
      <c r="E12" s="16">
        <f>'[1]06'!E14</f>
        <v>0</v>
      </c>
      <c r="F12" s="15">
        <f t="shared" si="6"/>
        <v>323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120</v>
      </c>
      <c r="C13" s="16">
        <f>'[1]06'!C15</f>
        <v>0</v>
      </c>
      <c r="D13" s="16">
        <f>'[1]06'!D15</f>
        <v>203</v>
      </c>
      <c r="E13" s="16">
        <f>'[1]06'!E15</f>
        <v>0</v>
      </c>
      <c r="F13" s="15">
        <f t="shared" si="6"/>
        <v>323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120</v>
      </c>
      <c r="C14" s="16">
        <f>'[1]06'!C16</f>
        <v>0</v>
      </c>
      <c r="D14" s="16">
        <f>'[1]06'!D16</f>
        <v>203</v>
      </c>
      <c r="E14" s="16">
        <f>'[1]06'!E16</f>
        <v>0</v>
      </c>
      <c r="F14" s="15">
        <f t="shared" si="6"/>
        <v>323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120</v>
      </c>
      <c r="C15" s="16">
        <f>'[1]06'!C17</f>
        <v>0</v>
      </c>
      <c r="D15" s="16">
        <f>'[1]06'!D17</f>
        <v>203</v>
      </c>
      <c r="E15" s="16">
        <f>'[1]06'!E17</f>
        <v>0</v>
      </c>
      <c r="F15" s="15">
        <f t="shared" si="6"/>
        <v>323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120</v>
      </c>
      <c r="C16" s="16">
        <f>'[1]06'!C18</f>
        <v>0</v>
      </c>
      <c r="D16" s="16">
        <f>'[1]06'!D18</f>
        <v>203</v>
      </c>
      <c r="E16" s="16">
        <f>'[1]06'!E18</f>
        <v>0</v>
      </c>
      <c r="F16" s="15">
        <f t="shared" si="6"/>
        <v>323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120</v>
      </c>
      <c r="C17" s="16">
        <f>'[1]06'!C19</f>
        <v>0</v>
      </c>
      <c r="D17" s="16">
        <f>'[1]06'!D19</f>
        <v>203</v>
      </c>
      <c r="E17" s="16">
        <f>'[1]06'!E19</f>
        <v>0</v>
      </c>
      <c r="F17" s="15">
        <f t="shared" si="6"/>
        <v>323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120</v>
      </c>
      <c r="C18" s="16">
        <f>'[1]06'!C20</f>
        <v>0</v>
      </c>
      <c r="D18" s="16">
        <f>'[1]06'!D20</f>
        <v>203</v>
      </c>
      <c r="E18" s="16">
        <f>'[1]06'!E20</f>
        <v>0</v>
      </c>
      <c r="F18" s="15">
        <f t="shared" si="6"/>
        <v>323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120</v>
      </c>
      <c r="C19" s="16">
        <f>'[1]06'!C21</f>
        <v>0</v>
      </c>
      <c r="D19" s="16">
        <f>'[1]06'!D21</f>
        <v>203</v>
      </c>
      <c r="E19" s="16">
        <f>'[1]06'!E21</f>
        <v>0</v>
      </c>
      <c r="F19" s="15">
        <f t="shared" si="6"/>
        <v>323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120</v>
      </c>
      <c r="C20" s="16">
        <f>'[1]06'!C22</f>
        <v>0</v>
      </c>
      <c r="D20" s="16">
        <f>'[1]06'!D22</f>
        <v>203</v>
      </c>
      <c r="E20" s="16">
        <f>'[1]06'!E22</f>
        <v>0</v>
      </c>
      <c r="F20" s="15">
        <f t="shared" si="6"/>
        <v>323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120</v>
      </c>
      <c r="C21" s="16">
        <f>'[1]06'!C23</f>
        <v>0</v>
      </c>
      <c r="D21" s="16">
        <f>'[1]06'!D23</f>
        <v>203</v>
      </c>
      <c r="E21" s="16">
        <f>'[1]06'!E23</f>
        <v>0</v>
      </c>
      <c r="F21" s="15">
        <f t="shared" si="6"/>
        <v>323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120</v>
      </c>
      <c r="C22" s="16">
        <f>'[1]06'!C24</f>
        <v>0</v>
      </c>
      <c r="D22" s="16">
        <f>'[1]06'!D24</f>
        <v>203</v>
      </c>
      <c r="E22" s="16">
        <f>'[1]06'!E24</f>
        <v>0</v>
      </c>
      <c r="F22" s="15">
        <f t="shared" si="6"/>
        <v>323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120</v>
      </c>
      <c r="C23" s="16">
        <f>'[1]06'!C25</f>
        <v>0</v>
      </c>
      <c r="D23" s="16">
        <f>'[1]06'!D25</f>
        <v>203</v>
      </c>
      <c r="E23" s="16">
        <f>'[1]06'!E25</f>
        <v>0</v>
      </c>
      <c r="F23" s="15">
        <f t="shared" si="6"/>
        <v>323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120</v>
      </c>
      <c r="C24" s="16">
        <f>'[1]06'!C26</f>
        <v>0</v>
      </c>
      <c r="D24" s="16">
        <f>'[1]06'!D26</f>
        <v>203</v>
      </c>
      <c r="E24" s="16">
        <f>'[1]06'!E26</f>
        <v>0</v>
      </c>
      <c r="F24" s="15">
        <f t="shared" si="6"/>
        <v>323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120</v>
      </c>
      <c r="C25" s="16">
        <f>'[1]06'!C27</f>
        <v>0</v>
      </c>
      <c r="D25" s="16">
        <f>'[1]06'!D27</f>
        <v>203</v>
      </c>
      <c r="E25" s="16">
        <f>'[1]06'!E27</f>
        <v>0</v>
      </c>
      <c r="F25" s="15">
        <f t="shared" si="6"/>
        <v>323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120</v>
      </c>
      <c r="C26" s="16">
        <f>'[1]06'!C28</f>
        <v>0</v>
      </c>
      <c r="D26" s="16">
        <f>'[1]06'!D28</f>
        <v>203</v>
      </c>
      <c r="E26" s="16">
        <f>'[1]06'!E28</f>
        <v>0</v>
      </c>
      <c r="F26" s="15">
        <f t="shared" si="6"/>
        <v>323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120</v>
      </c>
      <c r="C27" s="16">
        <f>'[1]06'!C29</f>
        <v>0</v>
      </c>
      <c r="D27" s="16">
        <f>'[1]06'!D29</f>
        <v>203</v>
      </c>
      <c r="E27" s="16">
        <f>'[1]06'!E29</f>
        <v>0</v>
      </c>
      <c r="F27" s="15">
        <f t="shared" si="6"/>
        <v>323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120</v>
      </c>
      <c r="C28" s="16">
        <f>'[1]06'!C30</f>
        <v>0</v>
      </c>
      <c r="D28" s="16">
        <f>'[1]06'!D30</f>
        <v>203</v>
      </c>
      <c r="E28" s="16">
        <f>'[1]06'!E30</f>
        <v>0</v>
      </c>
      <c r="F28" s="15">
        <f t="shared" si="6"/>
        <v>323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120</v>
      </c>
      <c r="C29" s="16">
        <f>'[1]06'!C31</f>
        <v>0</v>
      </c>
      <c r="D29" s="16">
        <f>'[1]06'!D31</f>
        <v>203</v>
      </c>
      <c r="E29" s="16">
        <f>'[1]06'!E31</f>
        <v>0</v>
      </c>
      <c r="F29" s="15">
        <f t="shared" si="6"/>
        <v>323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120</v>
      </c>
      <c r="C30" s="16">
        <f>'[1]06'!C32</f>
        <v>0</v>
      </c>
      <c r="D30" s="16">
        <f>'[1]06'!D32</f>
        <v>203</v>
      </c>
      <c r="E30" s="16">
        <f>'[1]06'!E32</f>
        <v>0</v>
      </c>
      <c r="F30" s="15">
        <f t="shared" si="6"/>
        <v>323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120</v>
      </c>
      <c r="C31" s="16">
        <f>'[1]06'!C33</f>
        <v>0</v>
      </c>
      <c r="D31" s="16">
        <f>'[1]06'!D33</f>
        <v>203</v>
      </c>
      <c r="E31" s="16">
        <f>'[1]06'!E33</f>
        <v>0</v>
      </c>
      <c r="F31" s="15">
        <f t="shared" si="6"/>
        <v>323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120</v>
      </c>
      <c r="C32" s="16">
        <f>'[1]06'!C34</f>
        <v>0</v>
      </c>
      <c r="D32" s="16">
        <f>'[1]06'!D34</f>
        <v>203</v>
      </c>
      <c r="E32" s="16">
        <f>'[1]06'!E34</f>
        <v>0</v>
      </c>
      <c r="F32" s="15">
        <f t="shared" si="6"/>
        <v>323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120</v>
      </c>
      <c r="C33" s="16">
        <f>'[1]06'!C35</f>
        <v>0</v>
      </c>
      <c r="D33" s="16">
        <f>'[1]06'!D35</f>
        <v>203</v>
      </c>
      <c r="E33" s="16">
        <f>'[1]06'!E35</f>
        <v>0</v>
      </c>
      <c r="F33" s="15">
        <f t="shared" si="6"/>
        <v>323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120</v>
      </c>
      <c r="C34" s="16">
        <f>'[1]06'!C36</f>
        <v>0</v>
      </c>
      <c r="D34" s="16">
        <f>'[1]06'!D36</f>
        <v>203</v>
      </c>
      <c r="E34" s="16">
        <f>'[1]06'!E36</f>
        <v>0</v>
      </c>
      <c r="F34" s="15">
        <f t="shared" si="6"/>
        <v>323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120</v>
      </c>
      <c r="C35" s="16">
        <f>'[1]06'!C37</f>
        <v>0</v>
      </c>
      <c r="D35" s="16">
        <f>'[1]06'!D37</f>
        <v>203</v>
      </c>
      <c r="E35" s="16">
        <f>'[1]06'!E37</f>
        <v>0</v>
      </c>
      <c r="F35" s="15">
        <f t="shared" si="6"/>
        <v>323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120</v>
      </c>
      <c r="C36" s="16">
        <f>'[1]06'!C38</f>
        <v>0</v>
      </c>
      <c r="D36" s="16">
        <f>'[1]06'!D38</f>
        <v>203</v>
      </c>
      <c r="E36" s="16">
        <f>'[1]06'!E38</f>
        <v>0</v>
      </c>
      <c r="F36" s="15">
        <f t="shared" si="6"/>
        <v>323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120</v>
      </c>
      <c r="C37" s="16">
        <f>'[1]06'!C39</f>
        <v>0</v>
      </c>
      <c r="D37" s="16">
        <f>'[1]06'!D39</f>
        <v>203</v>
      </c>
      <c r="E37" s="16">
        <f>'[1]06'!E39</f>
        <v>0</v>
      </c>
      <c r="F37" s="15">
        <f t="shared" si="6"/>
        <v>323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120</v>
      </c>
      <c r="C38" s="16">
        <f>'[1]06'!C40</f>
        <v>0</v>
      </c>
      <c r="D38" s="16">
        <f>'[1]06'!D40</f>
        <v>203</v>
      </c>
      <c r="E38" s="16">
        <f>'[1]06'!E40</f>
        <v>0</v>
      </c>
      <c r="F38" s="15">
        <f t="shared" si="6"/>
        <v>323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120</v>
      </c>
      <c r="C39" s="16">
        <f>'[1]06'!C41</f>
        <v>0</v>
      </c>
      <c r="D39" s="16">
        <f>'[1]06'!D41</f>
        <v>203</v>
      </c>
      <c r="E39" s="16">
        <f>'[1]06'!E41</f>
        <v>0</v>
      </c>
      <c r="F39" s="15">
        <f t="shared" si="6"/>
        <v>323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120</v>
      </c>
      <c r="C40" s="16">
        <f>'[1]06'!C42</f>
        <v>0</v>
      </c>
      <c r="D40" s="16">
        <f>'[1]06'!D42</f>
        <v>203</v>
      </c>
      <c r="E40" s="16">
        <f>'[1]06'!E42</f>
        <v>0</v>
      </c>
      <c r="F40" s="15">
        <f t="shared" si="6"/>
        <v>323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120</v>
      </c>
      <c r="C41" s="16">
        <f>'[1]06'!C43</f>
        <v>0</v>
      </c>
      <c r="D41" s="16">
        <f>'[1]06'!D43</f>
        <v>203</v>
      </c>
      <c r="E41" s="16">
        <f>'[1]06'!E43</f>
        <v>0</v>
      </c>
      <c r="F41" s="15">
        <f t="shared" si="6"/>
        <v>323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120</v>
      </c>
      <c r="C42" s="16">
        <f>'[1]06'!C44</f>
        <v>0</v>
      </c>
      <c r="D42" s="16">
        <f>'[1]06'!D44</f>
        <v>203</v>
      </c>
      <c r="E42" s="16">
        <f>'[1]06'!E44</f>
        <v>0</v>
      </c>
      <c r="F42" s="15">
        <f t="shared" si="6"/>
        <v>323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120</v>
      </c>
      <c r="C43" s="16">
        <f>'[1]06'!C45</f>
        <v>0</v>
      </c>
      <c r="D43" s="16">
        <f>'[1]06'!D45</f>
        <v>203</v>
      </c>
      <c r="E43" s="16">
        <f>'[1]06'!E45</f>
        <v>0</v>
      </c>
      <c r="F43" s="15">
        <f t="shared" si="6"/>
        <v>323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120</v>
      </c>
      <c r="C44" s="16">
        <f>'[1]06'!C46</f>
        <v>0</v>
      </c>
      <c r="D44" s="16">
        <f>'[1]06'!D46</f>
        <v>203</v>
      </c>
      <c r="E44" s="16">
        <f>'[1]06'!E46</f>
        <v>0</v>
      </c>
      <c r="F44" s="15">
        <f t="shared" si="6"/>
        <v>323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120</v>
      </c>
      <c r="C45" s="16">
        <f>'[1]06'!C47</f>
        <v>0</v>
      </c>
      <c r="D45" s="16">
        <f>'[1]06'!D47</f>
        <v>203</v>
      </c>
      <c r="E45" s="16">
        <f>'[1]06'!E47</f>
        <v>0</v>
      </c>
      <c r="F45" s="15">
        <f t="shared" si="6"/>
        <v>323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120</v>
      </c>
      <c r="C46" s="16">
        <f>'[1]06'!C48</f>
        <v>0</v>
      </c>
      <c r="D46" s="16">
        <f>'[1]06'!D48</f>
        <v>203</v>
      </c>
      <c r="E46" s="16">
        <f>'[1]06'!E48</f>
        <v>0</v>
      </c>
      <c r="F46" s="15">
        <f t="shared" si="6"/>
        <v>323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120</v>
      </c>
      <c r="C47" s="16">
        <f>'[1]06'!C49</f>
        <v>0</v>
      </c>
      <c r="D47" s="16">
        <f>'[1]06'!D49</f>
        <v>203</v>
      </c>
      <c r="E47" s="16">
        <f>'[1]06'!E49</f>
        <v>0</v>
      </c>
      <c r="F47" s="15">
        <f t="shared" si="6"/>
        <v>323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120</v>
      </c>
      <c r="C48" s="16">
        <f>'[1]06'!C50</f>
        <v>0</v>
      </c>
      <c r="D48" s="16">
        <f>'[1]06'!D50</f>
        <v>203</v>
      </c>
      <c r="E48" s="16">
        <f>'[1]06'!E50</f>
        <v>0</v>
      </c>
      <c r="F48" s="15">
        <f t="shared" si="6"/>
        <v>323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120</v>
      </c>
      <c r="C49" s="16">
        <f>'[1]06'!C51</f>
        <v>0</v>
      </c>
      <c r="D49" s="16">
        <f>'[1]06'!D51</f>
        <v>203</v>
      </c>
      <c r="E49" s="16">
        <f>'[1]06'!E51</f>
        <v>0</v>
      </c>
      <c r="F49" s="15">
        <f t="shared" si="6"/>
        <v>323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120</v>
      </c>
      <c r="C50" s="16">
        <f>'[1]06'!C52</f>
        <v>0</v>
      </c>
      <c r="D50" s="16">
        <f>'[1]06'!D52</f>
        <v>203</v>
      </c>
      <c r="E50" s="16">
        <f>'[1]06'!E52</f>
        <v>0</v>
      </c>
      <c r="F50" s="15">
        <f t="shared" si="6"/>
        <v>323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120</v>
      </c>
      <c r="C51" s="16">
        <f>'[1]06'!C53</f>
        <v>0</v>
      </c>
      <c r="D51" s="16">
        <f>'[1]06'!D53</f>
        <v>203</v>
      </c>
      <c r="E51" s="16">
        <f>'[1]06'!E53</f>
        <v>0</v>
      </c>
      <c r="F51" s="15">
        <f t="shared" si="6"/>
        <v>323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120</v>
      </c>
      <c r="C52" s="16">
        <f>'[1]06'!C54</f>
        <v>0</v>
      </c>
      <c r="D52" s="16">
        <f>'[1]06'!D54</f>
        <v>203</v>
      </c>
      <c r="E52" s="16">
        <f>'[1]06'!E54</f>
        <v>0</v>
      </c>
      <c r="F52" s="15">
        <f t="shared" si="6"/>
        <v>323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120</v>
      </c>
      <c r="C53" s="16">
        <f>'[1]06'!C55</f>
        <v>0</v>
      </c>
      <c r="D53" s="16">
        <f>'[1]06'!D55</f>
        <v>203</v>
      </c>
      <c r="E53" s="16">
        <f>'[1]06'!E55</f>
        <v>0</v>
      </c>
      <c r="F53" s="15">
        <f t="shared" si="6"/>
        <v>323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120</v>
      </c>
      <c r="C54" s="16">
        <f>'[1]06'!C56</f>
        <v>0</v>
      </c>
      <c r="D54" s="16">
        <f>'[1]06'!D56</f>
        <v>203</v>
      </c>
      <c r="E54" s="16">
        <f>'[1]06'!E56</f>
        <v>0</v>
      </c>
      <c r="F54" s="15">
        <f t="shared" si="6"/>
        <v>323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120</v>
      </c>
      <c r="C55" s="16">
        <f>'[1]06'!C57</f>
        <v>0</v>
      </c>
      <c r="D55" s="16">
        <f>'[1]06'!D57</f>
        <v>203</v>
      </c>
      <c r="E55" s="16">
        <f>'[1]06'!E57</f>
        <v>0</v>
      </c>
      <c r="F55" s="15">
        <f t="shared" si="6"/>
        <v>323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120</v>
      </c>
      <c r="C56" s="16">
        <f>'[1]06'!C58</f>
        <v>0</v>
      </c>
      <c r="D56" s="16">
        <f>'[1]06'!D58</f>
        <v>203</v>
      </c>
      <c r="E56" s="16">
        <f>'[1]06'!E58</f>
        <v>0</v>
      </c>
      <c r="F56" s="15">
        <f t="shared" si="6"/>
        <v>323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120</v>
      </c>
      <c r="C57" s="16">
        <f>'[1]06'!C59</f>
        <v>0</v>
      </c>
      <c r="D57" s="16">
        <f>'[1]06'!D59</f>
        <v>203</v>
      </c>
      <c r="E57" s="16">
        <f>'[1]06'!E59</f>
        <v>0</v>
      </c>
      <c r="F57" s="15">
        <f t="shared" si="6"/>
        <v>323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120</v>
      </c>
      <c r="C58" s="16">
        <f>'[1]06'!C60</f>
        <v>0</v>
      </c>
      <c r="D58" s="16">
        <f>'[1]06'!D60</f>
        <v>203</v>
      </c>
      <c r="E58" s="16">
        <f>'[1]06'!E60</f>
        <v>0</v>
      </c>
      <c r="F58" s="15">
        <f t="shared" si="6"/>
        <v>323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120</v>
      </c>
      <c r="C59" s="16">
        <f>'[1]06'!C61</f>
        <v>0</v>
      </c>
      <c r="D59" s="16">
        <f>'[1]06'!D61</f>
        <v>203</v>
      </c>
      <c r="E59" s="16">
        <f>'[1]06'!E61</f>
        <v>0</v>
      </c>
      <c r="F59" s="15">
        <f t="shared" si="6"/>
        <v>323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120</v>
      </c>
      <c r="C60" s="16">
        <f>'[1]06'!C62</f>
        <v>0</v>
      </c>
      <c r="D60" s="16">
        <f>'[1]06'!D62</f>
        <v>203</v>
      </c>
      <c r="E60" s="16">
        <f>'[1]06'!E62</f>
        <v>0</v>
      </c>
      <c r="F60" s="15">
        <f t="shared" si="6"/>
        <v>323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120</v>
      </c>
      <c r="C61" s="16">
        <f>'[1]06'!C63</f>
        <v>0</v>
      </c>
      <c r="D61" s="16">
        <f>'[1]06'!D63</f>
        <v>203</v>
      </c>
      <c r="E61" s="16">
        <f>'[1]06'!E63</f>
        <v>0</v>
      </c>
      <c r="F61" s="15">
        <f t="shared" si="6"/>
        <v>323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120</v>
      </c>
      <c r="C62" s="16">
        <f>'[1]06'!C64</f>
        <v>0</v>
      </c>
      <c r="D62" s="16">
        <f>'[1]06'!D64</f>
        <v>203</v>
      </c>
      <c r="E62" s="16">
        <f>'[1]06'!E64</f>
        <v>0</v>
      </c>
      <c r="F62" s="15">
        <f t="shared" si="6"/>
        <v>323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120</v>
      </c>
      <c r="C63" s="16">
        <f>'[1]06'!C65</f>
        <v>0</v>
      </c>
      <c r="D63" s="16">
        <f>'[1]06'!D65</f>
        <v>203</v>
      </c>
      <c r="E63" s="16">
        <f>'[1]06'!E65</f>
        <v>0</v>
      </c>
      <c r="F63" s="15">
        <f t="shared" si="6"/>
        <v>323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120</v>
      </c>
      <c r="C64" s="16">
        <f>'[1]06'!C66</f>
        <v>0</v>
      </c>
      <c r="D64" s="16">
        <f>'[1]06'!D66</f>
        <v>203</v>
      </c>
      <c r="E64" s="16">
        <f>'[1]06'!E66</f>
        <v>0</v>
      </c>
      <c r="F64" s="15">
        <f t="shared" si="6"/>
        <v>323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120</v>
      </c>
      <c r="C65" s="16">
        <f>'[1]06'!C67</f>
        <v>0</v>
      </c>
      <c r="D65" s="16">
        <f>'[1]06'!D67</f>
        <v>203</v>
      </c>
      <c r="E65" s="16">
        <f>'[1]06'!E67</f>
        <v>0</v>
      </c>
      <c r="F65" s="15">
        <f t="shared" si="6"/>
        <v>323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120</v>
      </c>
      <c r="C66" s="16">
        <f>'[1]06'!C68</f>
        <v>0</v>
      </c>
      <c r="D66" s="16">
        <f>'[1]06'!D68</f>
        <v>203</v>
      </c>
      <c r="E66" s="16">
        <f>'[1]06'!E68</f>
        <v>0</v>
      </c>
      <c r="F66" s="15">
        <f t="shared" si="6"/>
        <v>323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120</v>
      </c>
      <c r="C67" s="16">
        <f>'[1]06'!C69</f>
        <v>0</v>
      </c>
      <c r="D67" s="16">
        <f>'[1]06'!D69</f>
        <v>203</v>
      </c>
      <c r="E67" s="16">
        <f>'[1]06'!E69</f>
        <v>0</v>
      </c>
      <c r="F67" s="15">
        <f t="shared" si="6"/>
        <v>323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120</v>
      </c>
      <c r="C68" s="16">
        <f>'[1]06'!C70</f>
        <v>0</v>
      </c>
      <c r="D68" s="16">
        <f>'[1]06'!D70</f>
        <v>203</v>
      </c>
      <c r="E68" s="16">
        <f>'[1]06'!E70</f>
        <v>0</v>
      </c>
      <c r="F68" s="15">
        <f t="shared" si="6"/>
        <v>323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120</v>
      </c>
      <c r="C69" s="16">
        <f>'[1]06'!C71</f>
        <v>0</v>
      </c>
      <c r="D69" s="16">
        <f>'[1]06'!D71</f>
        <v>203</v>
      </c>
      <c r="E69" s="16">
        <f>'[1]06'!E71</f>
        <v>0</v>
      </c>
      <c r="F69" s="15">
        <f t="shared" ref="F69:F98" si="17">SUM(B69:E69)</f>
        <v>323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120</v>
      </c>
      <c r="C70" s="16">
        <f>'[1]06'!C72</f>
        <v>0</v>
      </c>
      <c r="D70" s="16">
        <f>'[1]06'!D72</f>
        <v>203</v>
      </c>
      <c r="E70" s="16">
        <f>'[1]06'!E72</f>
        <v>0</v>
      </c>
      <c r="F70" s="15">
        <f t="shared" si="17"/>
        <v>323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120</v>
      </c>
      <c r="C71" s="16">
        <f>'[1]06'!C73</f>
        <v>0</v>
      </c>
      <c r="D71" s="16">
        <f>'[1]06'!D73</f>
        <v>203</v>
      </c>
      <c r="E71" s="16">
        <f>'[1]06'!E73</f>
        <v>0</v>
      </c>
      <c r="F71" s="15">
        <f t="shared" si="17"/>
        <v>323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120</v>
      </c>
      <c r="C72" s="16">
        <f>'[1]06'!C74</f>
        <v>0</v>
      </c>
      <c r="D72" s="16">
        <f>'[1]06'!D74</f>
        <v>203</v>
      </c>
      <c r="E72" s="16">
        <f>'[1]06'!E74</f>
        <v>0</v>
      </c>
      <c r="F72" s="15">
        <f t="shared" si="17"/>
        <v>323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120</v>
      </c>
      <c r="C73" s="16">
        <f>'[1]06'!C75</f>
        <v>0</v>
      </c>
      <c r="D73" s="16">
        <f>'[1]06'!D75</f>
        <v>203</v>
      </c>
      <c r="E73" s="16">
        <f>'[1]06'!E75</f>
        <v>0</v>
      </c>
      <c r="F73" s="15">
        <f t="shared" si="17"/>
        <v>323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120</v>
      </c>
      <c r="C74" s="16">
        <f>'[1]06'!C76</f>
        <v>0</v>
      </c>
      <c r="D74" s="16">
        <f>'[1]06'!D76</f>
        <v>203</v>
      </c>
      <c r="E74" s="16">
        <f>'[1]06'!E76</f>
        <v>0</v>
      </c>
      <c r="F74" s="15">
        <f t="shared" si="17"/>
        <v>323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120</v>
      </c>
      <c r="C75" s="16">
        <f>'[1]06'!C77</f>
        <v>0</v>
      </c>
      <c r="D75" s="16">
        <f>'[1]06'!D77</f>
        <v>203</v>
      </c>
      <c r="E75" s="16">
        <f>'[1]06'!E77</f>
        <v>0</v>
      </c>
      <c r="F75" s="15">
        <f t="shared" si="17"/>
        <v>323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120</v>
      </c>
      <c r="C76" s="16">
        <f>'[1]06'!C78</f>
        <v>0</v>
      </c>
      <c r="D76" s="16">
        <f>'[1]06'!D78</f>
        <v>203</v>
      </c>
      <c r="E76" s="16">
        <f>'[1]06'!E78</f>
        <v>0</v>
      </c>
      <c r="F76" s="15">
        <f t="shared" si="17"/>
        <v>323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120</v>
      </c>
      <c r="C77" s="16">
        <f>'[1]06'!C79</f>
        <v>0</v>
      </c>
      <c r="D77" s="16">
        <f>'[1]06'!D79</f>
        <v>203</v>
      </c>
      <c r="E77" s="16">
        <f>'[1]06'!E79</f>
        <v>0</v>
      </c>
      <c r="F77" s="15">
        <f t="shared" si="17"/>
        <v>323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120</v>
      </c>
      <c r="C78" s="16">
        <f>'[1]06'!C80</f>
        <v>0</v>
      </c>
      <c r="D78" s="16">
        <f>'[1]06'!D80</f>
        <v>203</v>
      </c>
      <c r="E78" s="16">
        <f>'[1]06'!E80</f>
        <v>0</v>
      </c>
      <c r="F78" s="15">
        <f t="shared" si="17"/>
        <v>323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120</v>
      </c>
      <c r="C79" s="16">
        <f>'[1]06'!C81</f>
        <v>0</v>
      </c>
      <c r="D79" s="16">
        <f>'[1]06'!D81</f>
        <v>203</v>
      </c>
      <c r="E79" s="16">
        <f>'[1]06'!E81</f>
        <v>0</v>
      </c>
      <c r="F79" s="15">
        <f t="shared" si="17"/>
        <v>323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120</v>
      </c>
      <c r="C80" s="16">
        <f>'[1]06'!C82</f>
        <v>0</v>
      </c>
      <c r="D80" s="16">
        <f>'[1]06'!D82</f>
        <v>203</v>
      </c>
      <c r="E80" s="16">
        <f>'[1]06'!E82</f>
        <v>0</v>
      </c>
      <c r="F80" s="15">
        <f t="shared" si="17"/>
        <v>323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120</v>
      </c>
      <c r="C81" s="16">
        <f>'[1]06'!C83</f>
        <v>0</v>
      </c>
      <c r="D81" s="16">
        <f>'[1]06'!D83</f>
        <v>203</v>
      </c>
      <c r="E81" s="16">
        <f>'[1]06'!E83</f>
        <v>0</v>
      </c>
      <c r="F81" s="15">
        <f t="shared" si="17"/>
        <v>323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120</v>
      </c>
      <c r="C82" s="16">
        <f>'[1]06'!C84</f>
        <v>0</v>
      </c>
      <c r="D82" s="16">
        <f>'[1]06'!D84</f>
        <v>203</v>
      </c>
      <c r="E82" s="16">
        <f>'[1]06'!E84</f>
        <v>0</v>
      </c>
      <c r="F82" s="15">
        <f t="shared" si="17"/>
        <v>323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120</v>
      </c>
      <c r="C83" s="16">
        <f>'[1]06'!C85</f>
        <v>0</v>
      </c>
      <c r="D83" s="16">
        <f>'[1]06'!D85</f>
        <v>203</v>
      </c>
      <c r="E83" s="16">
        <f>'[1]06'!E85</f>
        <v>0</v>
      </c>
      <c r="F83" s="15">
        <f t="shared" si="17"/>
        <v>323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120</v>
      </c>
      <c r="C84" s="16">
        <f>'[1]06'!C86</f>
        <v>0</v>
      </c>
      <c r="D84" s="16">
        <f>'[1]06'!D86</f>
        <v>203</v>
      </c>
      <c r="E84" s="16">
        <f>'[1]06'!E86</f>
        <v>0</v>
      </c>
      <c r="F84" s="15">
        <f t="shared" si="17"/>
        <v>323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120</v>
      </c>
      <c r="C85" s="16">
        <f>'[1]06'!C87</f>
        <v>0</v>
      </c>
      <c r="D85" s="16">
        <f>'[1]06'!D87</f>
        <v>203</v>
      </c>
      <c r="E85" s="16">
        <f>'[1]06'!E87</f>
        <v>0</v>
      </c>
      <c r="F85" s="15">
        <f t="shared" si="17"/>
        <v>323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120</v>
      </c>
      <c r="C86" s="16">
        <f>'[1]06'!C88</f>
        <v>0</v>
      </c>
      <c r="D86" s="16">
        <f>'[1]06'!D88</f>
        <v>203</v>
      </c>
      <c r="E86" s="16">
        <f>'[1]06'!E88</f>
        <v>0</v>
      </c>
      <c r="F86" s="15">
        <f t="shared" si="17"/>
        <v>323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120</v>
      </c>
      <c r="C87" s="16">
        <f>'[1]06'!C89</f>
        <v>0</v>
      </c>
      <c r="D87" s="16">
        <f>'[1]06'!D89</f>
        <v>203</v>
      </c>
      <c r="E87" s="16">
        <f>'[1]06'!E89</f>
        <v>0</v>
      </c>
      <c r="F87" s="15">
        <f t="shared" si="17"/>
        <v>323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120</v>
      </c>
      <c r="C88" s="16">
        <f>'[1]06'!C90</f>
        <v>0</v>
      </c>
      <c r="D88" s="16">
        <f>'[1]06'!D90</f>
        <v>203</v>
      </c>
      <c r="E88" s="16">
        <f>'[1]06'!E90</f>
        <v>0</v>
      </c>
      <c r="F88" s="15">
        <f t="shared" si="17"/>
        <v>323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120</v>
      </c>
      <c r="C89" s="16">
        <f>'[1]06'!C91</f>
        <v>0</v>
      </c>
      <c r="D89" s="16">
        <f>'[1]06'!D91</f>
        <v>203</v>
      </c>
      <c r="E89" s="16">
        <f>'[1]06'!E91</f>
        <v>0</v>
      </c>
      <c r="F89" s="15">
        <f t="shared" si="17"/>
        <v>323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120</v>
      </c>
      <c r="C90" s="16">
        <f>'[1]06'!C92</f>
        <v>0</v>
      </c>
      <c r="D90" s="16">
        <f>'[1]06'!D92</f>
        <v>203</v>
      </c>
      <c r="E90" s="16">
        <f>'[1]06'!E92</f>
        <v>0</v>
      </c>
      <c r="F90" s="15">
        <f t="shared" si="17"/>
        <v>323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120</v>
      </c>
      <c r="C91" s="16">
        <f>'[1]06'!C93</f>
        <v>0</v>
      </c>
      <c r="D91" s="16">
        <f>'[1]06'!D93</f>
        <v>203</v>
      </c>
      <c r="E91" s="16">
        <f>'[1]06'!E93</f>
        <v>0</v>
      </c>
      <c r="F91" s="15">
        <f t="shared" si="17"/>
        <v>323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120</v>
      </c>
      <c r="C92" s="16">
        <f>'[1]06'!C94</f>
        <v>0</v>
      </c>
      <c r="D92" s="16">
        <f>'[1]06'!D94</f>
        <v>203</v>
      </c>
      <c r="E92" s="16">
        <f>'[1]06'!E94</f>
        <v>0</v>
      </c>
      <c r="F92" s="15">
        <f t="shared" si="17"/>
        <v>323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120</v>
      </c>
      <c r="C93" s="16">
        <f>'[1]06'!C95</f>
        <v>0</v>
      </c>
      <c r="D93" s="16">
        <f>'[1]06'!D95</f>
        <v>203</v>
      </c>
      <c r="E93" s="16">
        <f>'[1]06'!E95</f>
        <v>0</v>
      </c>
      <c r="F93" s="15">
        <f t="shared" si="17"/>
        <v>323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120</v>
      </c>
      <c r="C94" s="16">
        <f>'[1]06'!C96</f>
        <v>0</v>
      </c>
      <c r="D94" s="16">
        <f>'[1]06'!D96</f>
        <v>203</v>
      </c>
      <c r="E94" s="16">
        <f>'[1]06'!E96</f>
        <v>0</v>
      </c>
      <c r="F94" s="15">
        <f t="shared" si="17"/>
        <v>323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120</v>
      </c>
      <c r="C95" s="16">
        <f>'[1]06'!C97</f>
        <v>0</v>
      </c>
      <c r="D95" s="16">
        <f>'[1]06'!D97</f>
        <v>203</v>
      </c>
      <c r="E95" s="16">
        <f>'[1]06'!E97</f>
        <v>0</v>
      </c>
      <c r="F95" s="15">
        <f t="shared" si="17"/>
        <v>323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120</v>
      </c>
      <c r="C96" s="16">
        <f>'[1]06'!C98</f>
        <v>0</v>
      </c>
      <c r="D96" s="16">
        <f>'[1]06'!D98</f>
        <v>203</v>
      </c>
      <c r="E96" s="16">
        <f>'[1]06'!E98</f>
        <v>0</v>
      </c>
      <c r="F96" s="15">
        <f t="shared" si="17"/>
        <v>323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120</v>
      </c>
      <c r="C97" s="16">
        <f>'[1]06'!C99</f>
        <v>0</v>
      </c>
      <c r="D97" s="16">
        <f>'[1]06'!D99</f>
        <v>203</v>
      </c>
      <c r="E97" s="16">
        <f>'[1]06'!E99</f>
        <v>0</v>
      </c>
      <c r="F97" s="15">
        <f t="shared" si="17"/>
        <v>323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120</v>
      </c>
      <c r="C98" s="16">
        <f>'[1]06'!C100</f>
        <v>0</v>
      </c>
      <c r="D98" s="16">
        <f>'[1]06'!D100</f>
        <v>203</v>
      </c>
      <c r="E98" s="16">
        <f>'[1]06'!E100</f>
        <v>0</v>
      </c>
      <c r="F98" s="15">
        <f t="shared" si="17"/>
        <v>323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7" sqref="R3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'[2]06'!B5</f>
        <v>84</v>
      </c>
      <c r="C3" s="202">
        <f>'[2]06'!C5</f>
        <v>0</v>
      </c>
      <c r="D3" s="202">
        <f>'[2]06'!D5</f>
        <v>0</v>
      </c>
      <c r="E3" s="202">
        <f>'[2]06'!E5</f>
        <v>0</v>
      </c>
      <c r="F3" s="15">
        <f>SUM(B3:E3)</f>
        <v>84</v>
      </c>
      <c r="G3" s="201">
        <f>'[2]06'!H5</f>
        <v>36</v>
      </c>
      <c r="H3" s="202">
        <f>'[2]06'!I5</f>
        <v>0</v>
      </c>
      <c r="I3" s="202">
        <f>'[2]06'!J5</f>
        <v>0</v>
      </c>
      <c r="J3" s="202">
        <f>'[2]06'!K5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'[2]06'!B6</f>
        <v>84</v>
      </c>
      <c r="C4" s="202">
        <f>'[2]06'!C6</f>
        <v>0</v>
      </c>
      <c r="D4" s="202">
        <f>'[2]06'!D6</f>
        <v>0</v>
      </c>
      <c r="E4" s="202">
        <f>'[2]06'!E6</f>
        <v>0</v>
      </c>
      <c r="F4" s="15">
        <f>SUM(B4:E4)</f>
        <v>84</v>
      </c>
      <c r="G4" s="201">
        <f>'[2]06'!H6</f>
        <v>0</v>
      </c>
      <c r="H4" s="202">
        <f>'[2]06'!I6</f>
        <v>27</v>
      </c>
      <c r="I4" s="202">
        <f>'[2]06'!J6</f>
        <v>0</v>
      </c>
      <c r="J4" s="202">
        <f>'[2]06'!K6</f>
        <v>0</v>
      </c>
      <c r="K4" s="15">
        <f t="shared" ref="K4:K67" si="3">SUM(G4:J4)</f>
        <v>27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27</v>
      </c>
      <c r="O4" s="16">
        <f t="shared" si="1"/>
        <v>0</v>
      </c>
      <c r="P4" s="16">
        <f t="shared" si="2"/>
        <v>0</v>
      </c>
      <c r="Q4" s="17">
        <f t="shared" ref="Q4:Q67" si="5">SUM(M4:P4)</f>
        <v>26.6</v>
      </c>
      <c r="R4" s="18">
        <v>0.4</v>
      </c>
    </row>
    <row r="5" spans="1:18">
      <c r="A5" s="8" t="s">
        <v>47</v>
      </c>
      <c r="B5" s="201">
        <f>'[2]06'!B7</f>
        <v>84</v>
      </c>
      <c r="C5" s="202">
        <f>'[2]06'!C7</f>
        <v>0</v>
      </c>
      <c r="D5" s="202">
        <f>'[2]06'!D7</f>
        <v>0</v>
      </c>
      <c r="E5" s="202">
        <f>'[2]06'!E7</f>
        <v>0</v>
      </c>
      <c r="F5" s="15">
        <f t="shared" ref="F5:F68" si="6">SUM(B5:E5)</f>
        <v>84</v>
      </c>
      <c r="G5" s="201">
        <f>'[2]06'!H7</f>
        <v>0</v>
      </c>
      <c r="H5" s="202">
        <f>'[2]06'!I7</f>
        <v>27</v>
      </c>
      <c r="I5" s="202">
        <f>'[2]06'!J7</f>
        <v>0</v>
      </c>
      <c r="J5" s="202">
        <f>'[2]06'!K7</f>
        <v>0</v>
      </c>
      <c r="K5" s="15">
        <f t="shared" si="3"/>
        <v>27</v>
      </c>
      <c r="L5" s="18">
        <f>frq!C5</f>
        <v>1</v>
      </c>
      <c r="M5" s="167">
        <f t="shared" si="4"/>
        <v>-0.4</v>
      </c>
      <c r="N5" s="16">
        <f t="shared" si="0"/>
        <v>27</v>
      </c>
      <c r="O5" s="16">
        <f t="shared" si="1"/>
        <v>0</v>
      </c>
      <c r="P5" s="16">
        <f t="shared" si="2"/>
        <v>0</v>
      </c>
      <c r="Q5" s="17">
        <f t="shared" si="5"/>
        <v>26.6</v>
      </c>
      <c r="R5" s="18">
        <v>0.4</v>
      </c>
    </row>
    <row r="6" spans="1:18">
      <c r="A6" s="8" t="s">
        <v>48</v>
      </c>
      <c r="B6" s="201">
        <f>'[2]06'!B8</f>
        <v>84</v>
      </c>
      <c r="C6" s="202">
        <f>'[2]06'!C8</f>
        <v>0</v>
      </c>
      <c r="D6" s="202">
        <f>'[2]06'!D8</f>
        <v>0</v>
      </c>
      <c r="E6" s="202">
        <f>'[2]06'!E8</f>
        <v>0</v>
      </c>
      <c r="F6" s="15">
        <f t="shared" si="6"/>
        <v>84</v>
      </c>
      <c r="G6" s="201">
        <f>'[2]06'!H8</f>
        <v>0</v>
      </c>
      <c r="H6" s="202">
        <f>'[2]06'!I8</f>
        <v>27</v>
      </c>
      <c r="I6" s="202">
        <f>'[2]06'!J8</f>
        <v>0</v>
      </c>
      <c r="J6" s="202">
        <f>'[2]06'!K8</f>
        <v>0</v>
      </c>
      <c r="K6" s="15">
        <f t="shared" si="3"/>
        <v>27</v>
      </c>
      <c r="L6" s="18">
        <f>frq!C6</f>
        <v>1</v>
      </c>
      <c r="M6" s="167">
        <f t="shared" si="4"/>
        <v>-0.4</v>
      </c>
      <c r="N6" s="16">
        <f t="shared" si="0"/>
        <v>27</v>
      </c>
      <c r="O6" s="16">
        <f t="shared" si="1"/>
        <v>0</v>
      </c>
      <c r="P6" s="16">
        <f t="shared" si="2"/>
        <v>0</v>
      </c>
      <c r="Q6" s="17">
        <f t="shared" si="5"/>
        <v>26.6</v>
      </c>
      <c r="R6" s="18">
        <v>0.4</v>
      </c>
    </row>
    <row r="7" spans="1:18">
      <c r="A7" s="8" t="s">
        <v>49</v>
      </c>
      <c r="B7" s="201">
        <f>'[2]06'!B9</f>
        <v>84</v>
      </c>
      <c r="C7" s="202">
        <f>'[2]06'!C9</f>
        <v>0</v>
      </c>
      <c r="D7" s="202">
        <f>'[2]06'!D9</f>
        <v>0</v>
      </c>
      <c r="E7" s="202">
        <f>'[2]06'!E9</f>
        <v>0</v>
      </c>
      <c r="F7" s="15">
        <f t="shared" si="6"/>
        <v>84</v>
      </c>
      <c r="G7" s="201">
        <f>'[2]06'!H9</f>
        <v>0</v>
      </c>
      <c r="H7" s="202">
        <f>'[2]06'!I9</f>
        <v>27</v>
      </c>
      <c r="I7" s="202">
        <f>'[2]06'!J9</f>
        <v>0</v>
      </c>
      <c r="J7" s="202">
        <f>'[2]06'!K9</f>
        <v>0</v>
      </c>
      <c r="K7" s="15">
        <f t="shared" si="3"/>
        <v>27</v>
      </c>
      <c r="L7" s="18">
        <f>frq!C7</f>
        <v>1</v>
      </c>
      <c r="M7" s="167">
        <f t="shared" si="4"/>
        <v>-0.4</v>
      </c>
      <c r="N7" s="16">
        <f t="shared" si="0"/>
        <v>27</v>
      </c>
      <c r="O7" s="16">
        <f t="shared" si="1"/>
        <v>0</v>
      </c>
      <c r="P7" s="16">
        <f t="shared" si="2"/>
        <v>0</v>
      </c>
      <c r="Q7" s="17">
        <f t="shared" si="5"/>
        <v>26.6</v>
      </c>
      <c r="R7" s="18">
        <v>0.4</v>
      </c>
    </row>
    <row r="8" spans="1:18">
      <c r="A8" s="8" t="s">
        <v>50</v>
      </c>
      <c r="B8" s="201">
        <f>'[2]06'!B10</f>
        <v>84</v>
      </c>
      <c r="C8" s="202">
        <f>'[2]06'!C10</f>
        <v>0</v>
      </c>
      <c r="D8" s="202">
        <f>'[2]06'!D10</f>
        <v>0</v>
      </c>
      <c r="E8" s="202">
        <f>'[2]06'!E10</f>
        <v>0</v>
      </c>
      <c r="F8" s="15">
        <f t="shared" si="6"/>
        <v>84</v>
      </c>
      <c r="G8" s="201">
        <f>'[2]06'!H10</f>
        <v>0</v>
      </c>
      <c r="H8" s="202">
        <f>'[2]06'!I10</f>
        <v>27</v>
      </c>
      <c r="I8" s="202">
        <f>'[2]06'!J10</f>
        <v>0</v>
      </c>
      <c r="J8" s="202">
        <f>'[2]06'!K10</f>
        <v>0</v>
      </c>
      <c r="K8" s="15">
        <f t="shared" si="3"/>
        <v>27</v>
      </c>
      <c r="L8" s="18">
        <f>frq!C8</f>
        <v>1</v>
      </c>
      <c r="M8" s="167">
        <f t="shared" si="4"/>
        <v>-0.4</v>
      </c>
      <c r="N8" s="16">
        <f t="shared" si="0"/>
        <v>27</v>
      </c>
      <c r="O8" s="16">
        <f t="shared" si="1"/>
        <v>0</v>
      </c>
      <c r="P8" s="16">
        <f t="shared" si="2"/>
        <v>0</v>
      </c>
      <c r="Q8" s="17">
        <f t="shared" si="5"/>
        <v>26.6</v>
      </c>
      <c r="R8" s="18">
        <v>0.4</v>
      </c>
    </row>
    <row r="9" spans="1:18">
      <c r="A9" s="8" t="s">
        <v>51</v>
      </c>
      <c r="B9" s="201">
        <f>'[2]06'!B11</f>
        <v>84</v>
      </c>
      <c r="C9" s="202">
        <f>'[2]06'!C11</f>
        <v>0</v>
      </c>
      <c r="D9" s="202">
        <f>'[2]06'!D11</f>
        <v>0</v>
      </c>
      <c r="E9" s="202">
        <f>'[2]06'!E11</f>
        <v>0</v>
      </c>
      <c r="F9" s="15">
        <f t="shared" si="6"/>
        <v>84</v>
      </c>
      <c r="G9" s="201">
        <f>'[2]06'!H11</f>
        <v>0</v>
      </c>
      <c r="H9" s="202">
        <f>'[2]06'!I11</f>
        <v>27</v>
      </c>
      <c r="I9" s="202">
        <f>'[2]06'!J11</f>
        <v>0</v>
      </c>
      <c r="J9" s="202">
        <f>'[2]06'!K11</f>
        <v>0</v>
      </c>
      <c r="K9" s="15">
        <f t="shared" si="3"/>
        <v>27</v>
      </c>
      <c r="L9" s="18">
        <f>frq!C9</f>
        <v>1</v>
      </c>
      <c r="M9" s="167">
        <f t="shared" si="4"/>
        <v>-0.4</v>
      </c>
      <c r="N9" s="16">
        <f t="shared" si="0"/>
        <v>27</v>
      </c>
      <c r="O9" s="16">
        <f t="shared" si="1"/>
        <v>0</v>
      </c>
      <c r="P9" s="16">
        <f t="shared" si="2"/>
        <v>0</v>
      </c>
      <c r="Q9" s="17">
        <f t="shared" si="5"/>
        <v>26.6</v>
      </c>
      <c r="R9" s="18">
        <v>0.4</v>
      </c>
    </row>
    <row r="10" spans="1:18">
      <c r="A10" s="8" t="s">
        <v>52</v>
      </c>
      <c r="B10" s="201">
        <f>'[2]06'!B12</f>
        <v>84</v>
      </c>
      <c r="C10" s="202">
        <f>'[2]06'!C12</f>
        <v>0</v>
      </c>
      <c r="D10" s="202">
        <f>'[2]06'!D12</f>
        <v>0</v>
      </c>
      <c r="E10" s="202">
        <f>'[2]06'!E12</f>
        <v>0</v>
      </c>
      <c r="F10" s="15">
        <f t="shared" si="6"/>
        <v>84</v>
      </c>
      <c r="G10" s="201">
        <f>'[2]06'!H12</f>
        <v>0</v>
      </c>
      <c r="H10" s="202">
        <f>'[2]06'!I12</f>
        <v>27</v>
      </c>
      <c r="I10" s="202">
        <f>'[2]06'!J12</f>
        <v>0</v>
      </c>
      <c r="J10" s="202">
        <f>'[2]06'!K12</f>
        <v>0</v>
      </c>
      <c r="K10" s="15">
        <f t="shared" si="3"/>
        <v>27</v>
      </c>
      <c r="L10" s="18">
        <f>frq!C10</f>
        <v>1</v>
      </c>
      <c r="M10" s="167">
        <f t="shared" si="4"/>
        <v>-0.4</v>
      </c>
      <c r="N10" s="16">
        <f t="shared" si="0"/>
        <v>27</v>
      </c>
      <c r="O10" s="16">
        <f t="shared" si="1"/>
        <v>0</v>
      </c>
      <c r="P10" s="16">
        <f t="shared" si="2"/>
        <v>0</v>
      </c>
      <c r="Q10" s="17">
        <f t="shared" si="5"/>
        <v>26.6</v>
      </c>
      <c r="R10" s="18">
        <v>0.4</v>
      </c>
    </row>
    <row r="11" spans="1:18">
      <c r="A11" s="8" t="s">
        <v>53</v>
      </c>
      <c r="B11" s="201">
        <f>'[2]06'!B13</f>
        <v>84</v>
      </c>
      <c r="C11" s="202">
        <f>'[2]06'!C13</f>
        <v>0</v>
      </c>
      <c r="D11" s="202">
        <f>'[2]06'!D13</f>
        <v>0</v>
      </c>
      <c r="E11" s="202">
        <f>'[2]06'!E13</f>
        <v>0</v>
      </c>
      <c r="F11" s="15">
        <f t="shared" si="6"/>
        <v>84</v>
      </c>
      <c r="G11" s="201">
        <f>'[2]06'!H13</f>
        <v>0</v>
      </c>
      <c r="H11" s="202">
        <f>'[2]06'!I13</f>
        <v>27</v>
      </c>
      <c r="I11" s="202">
        <f>'[2]06'!J13</f>
        <v>0</v>
      </c>
      <c r="J11" s="202">
        <f>'[2]06'!K13</f>
        <v>0</v>
      </c>
      <c r="K11" s="15">
        <f t="shared" si="3"/>
        <v>27</v>
      </c>
      <c r="L11" s="18">
        <f>frq!C11</f>
        <v>1</v>
      </c>
      <c r="M11" s="167">
        <f t="shared" si="4"/>
        <v>-0.4</v>
      </c>
      <c r="N11" s="16">
        <f t="shared" si="0"/>
        <v>27</v>
      </c>
      <c r="O11" s="16">
        <f t="shared" si="1"/>
        <v>0</v>
      </c>
      <c r="P11" s="16">
        <f t="shared" si="2"/>
        <v>0</v>
      </c>
      <c r="Q11" s="17">
        <f t="shared" si="5"/>
        <v>26.6</v>
      </c>
      <c r="R11" s="18">
        <v>0.4</v>
      </c>
    </row>
    <row r="12" spans="1:18">
      <c r="A12" s="8" t="s">
        <v>54</v>
      </c>
      <c r="B12" s="201">
        <f>'[2]06'!B14</f>
        <v>84</v>
      </c>
      <c r="C12" s="202">
        <f>'[2]06'!C14</f>
        <v>0</v>
      </c>
      <c r="D12" s="202">
        <f>'[2]06'!D14</f>
        <v>0</v>
      </c>
      <c r="E12" s="202">
        <f>'[2]06'!E14</f>
        <v>0</v>
      </c>
      <c r="F12" s="15">
        <f t="shared" si="6"/>
        <v>84</v>
      </c>
      <c r="G12" s="201">
        <f>'[2]06'!H14</f>
        <v>0</v>
      </c>
      <c r="H12" s="202">
        <f>'[2]06'!I14</f>
        <v>27</v>
      </c>
      <c r="I12" s="202">
        <f>'[2]06'!J14</f>
        <v>0</v>
      </c>
      <c r="J12" s="202">
        <f>'[2]06'!K14</f>
        <v>0</v>
      </c>
      <c r="K12" s="15">
        <f t="shared" si="3"/>
        <v>27</v>
      </c>
      <c r="L12" s="18">
        <f>frq!C12</f>
        <v>1</v>
      </c>
      <c r="M12" s="167">
        <f t="shared" si="4"/>
        <v>-0.4</v>
      </c>
      <c r="N12" s="16">
        <f t="shared" si="0"/>
        <v>27</v>
      </c>
      <c r="O12" s="16">
        <f t="shared" si="1"/>
        <v>0</v>
      </c>
      <c r="P12" s="16">
        <f t="shared" si="2"/>
        <v>0</v>
      </c>
      <c r="Q12" s="17">
        <f t="shared" si="5"/>
        <v>26.6</v>
      </c>
      <c r="R12" s="18">
        <v>0.4</v>
      </c>
    </row>
    <row r="13" spans="1:18">
      <c r="A13" s="8" t="s">
        <v>55</v>
      </c>
      <c r="B13" s="201">
        <f>'[2]06'!B15</f>
        <v>84</v>
      </c>
      <c r="C13" s="202">
        <f>'[2]06'!C15</f>
        <v>0</v>
      </c>
      <c r="D13" s="202">
        <f>'[2]06'!D15</f>
        <v>0</v>
      </c>
      <c r="E13" s="202">
        <f>'[2]06'!E15</f>
        <v>0</v>
      </c>
      <c r="F13" s="15">
        <f t="shared" si="6"/>
        <v>84</v>
      </c>
      <c r="G13" s="201">
        <f>'[2]06'!H15</f>
        <v>0</v>
      </c>
      <c r="H13" s="202">
        <f>'[2]06'!I15</f>
        <v>27</v>
      </c>
      <c r="I13" s="202">
        <f>'[2]06'!J15</f>
        <v>0</v>
      </c>
      <c r="J13" s="202">
        <f>'[2]06'!K15</f>
        <v>0</v>
      </c>
      <c r="K13" s="15">
        <f t="shared" si="3"/>
        <v>27</v>
      </c>
      <c r="L13" s="18">
        <f>frq!C13</f>
        <v>1</v>
      </c>
      <c r="M13" s="167">
        <f t="shared" si="4"/>
        <v>-0.4</v>
      </c>
      <c r="N13" s="16">
        <f t="shared" si="0"/>
        <v>27</v>
      </c>
      <c r="O13" s="16">
        <f t="shared" si="1"/>
        <v>0</v>
      </c>
      <c r="P13" s="16">
        <f t="shared" si="2"/>
        <v>0</v>
      </c>
      <c r="Q13" s="17">
        <f t="shared" si="5"/>
        <v>26.6</v>
      </c>
      <c r="R13" s="18">
        <v>0.4</v>
      </c>
    </row>
    <row r="14" spans="1:18">
      <c r="A14" s="8" t="s">
        <v>56</v>
      </c>
      <c r="B14" s="201">
        <f>'[2]06'!B16</f>
        <v>84</v>
      </c>
      <c r="C14" s="202">
        <f>'[2]06'!C16</f>
        <v>0</v>
      </c>
      <c r="D14" s="202">
        <f>'[2]06'!D16</f>
        <v>0</v>
      </c>
      <c r="E14" s="202">
        <f>'[2]06'!E16</f>
        <v>0</v>
      </c>
      <c r="F14" s="15">
        <f t="shared" si="6"/>
        <v>84</v>
      </c>
      <c r="G14" s="201">
        <f>'[2]06'!H16</f>
        <v>0</v>
      </c>
      <c r="H14" s="202">
        <f>'[2]06'!I16</f>
        <v>27</v>
      </c>
      <c r="I14" s="202">
        <f>'[2]06'!J16</f>
        <v>0</v>
      </c>
      <c r="J14" s="202">
        <f>'[2]06'!K16</f>
        <v>0</v>
      </c>
      <c r="K14" s="15">
        <f t="shared" si="3"/>
        <v>27</v>
      </c>
      <c r="L14" s="18">
        <f>frq!C14</f>
        <v>1</v>
      </c>
      <c r="M14" s="167">
        <f t="shared" si="4"/>
        <v>-0.4</v>
      </c>
      <c r="N14" s="16">
        <f t="shared" si="0"/>
        <v>27</v>
      </c>
      <c r="O14" s="16">
        <f t="shared" si="1"/>
        <v>0</v>
      </c>
      <c r="P14" s="16">
        <f t="shared" si="2"/>
        <v>0</v>
      </c>
      <c r="Q14" s="17">
        <f t="shared" si="5"/>
        <v>26.6</v>
      </c>
      <c r="R14" s="18">
        <v>0.4</v>
      </c>
    </row>
    <row r="15" spans="1:18">
      <c r="A15" s="8" t="s">
        <v>57</v>
      </c>
      <c r="B15" s="201">
        <f>'[2]06'!B17</f>
        <v>84</v>
      </c>
      <c r="C15" s="202">
        <f>'[2]06'!C17</f>
        <v>0</v>
      </c>
      <c r="D15" s="202">
        <f>'[2]06'!D17</f>
        <v>0</v>
      </c>
      <c r="E15" s="202">
        <f>'[2]06'!E17</f>
        <v>0</v>
      </c>
      <c r="F15" s="15">
        <f t="shared" si="6"/>
        <v>84</v>
      </c>
      <c r="G15" s="201">
        <f>'[2]06'!H17</f>
        <v>0</v>
      </c>
      <c r="H15" s="202">
        <f>'[2]06'!I17</f>
        <v>27</v>
      </c>
      <c r="I15" s="202">
        <f>'[2]06'!J17</f>
        <v>0</v>
      </c>
      <c r="J15" s="202">
        <f>'[2]06'!K17</f>
        <v>0</v>
      </c>
      <c r="K15" s="15">
        <f t="shared" si="3"/>
        <v>27</v>
      </c>
      <c r="L15" s="18">
        <f>frq!C15</f>
        <v>1</v>
      </c>
      <c r="M15" s="167">
        <f t="shared" si="4"/>
        <v>-0.4</v>
      </c>
      <c r="N15" s="16">
        <f t="shared" si="0"/>
        <v>27</v>
      </c>
      <c r="O15" s="16">
        <f t="shared" si="1"/>
        <v>0</v>
      </c>
      <c r="P15" s="16">
        <f t="shared" si="2"/>
        <v>0</v>
      </c>
      <c r="Q15" s="17">
        <f t="shared" si="5"/>
        <v>26.6</v>
      </c>
      <c r="R15" s="18">
        <v>0.4</v>
      </c>
    </row>
    <row r="16" spans="1:18">
      <c r="A16" s="8" t="s">
        <v>58</v>
      </c>
      <c r="B16" s="201">
        <f>'[2]06'!B18</f>
        <v>84</v>
      </c>
      <c r="C16" s="202">
        <f>'[2]06'!C18</f>
        <v>0</v>
      </c>
      <c r="D16" s="202">
        <f>'[2]06'!D18</f>
        <v>0</v>
      </c>
      <c r="E16" s="202">
        <f>'[2]06'!E18</f>
        <v>0</v>
      </c>
      <c r="F16" s="15">
        <f t="shared" si="6"/>
        <v>84</v>
      </c>
      <c r="G16" s="201">
        <f>'[2]06'!H18</f>
        <v>0</v>
      </c>
      <c r="H16" s="202">
        <f>'[2]06'!I18</f>
        <v>27</v>
      </c>
      <c r="I16" s="202">
        <f>'[2]06'!J18</f>
        <v>0</v>
      </c>
      <c r="J16" s="202">
        <f>'[2]06'!K18</f>
        <v>0</v>
      </c>
      <c r="K16" s="15">
        <f t="shared" si="3"/>
        <v>27</v>
      </c>
      <c r="L16" s="18">
        <f>frq!C16</f>
        <v>1</v>
      </c>
      <c r="M16" s="167">
        <f t="shared" si="4"/>
        <v>-0.4</v>
      </c>
      <c r="N16" s="16">
        <f t="shared" si="0"/>
        <v>27</v>
      </c>
      <c r="O16" s="16">
        <f t="shared" si="1"/>
        <v>0</v>
      </c>
      <c r="P16" s="16">
        <f t="shared" si="2"/>
        <v>0</v>
      </c>
      <c r="Q16" s="17">
        <f t="shared" si="5"/>
        <v>26.6</v>
      </c>
      <c r="R16" s="18">
        <v>0.4</v>
      </c>
    </row>
    <row r="17" spans="1:18">
      <c r="A17" s="8" t="s">
        <v>59</v>
      </c>
      <c r="B17" s="201">
        <f>'[2]06'!B19</f>
        <v>84</v>
      </c>
      <c r="C17" s="202">
        <f>'[2]06'!C19</f>
        <v>0</v>
      </c>
      <c r="D17" s="202">
        <f>'[2]06'!D19</f>
        <v>0</v>
      </c>
      <c r="E17" s="202">
        <f>'[2]06'!E19</f>
        <v>0</v>
      </c>
      <c r="F17" s="15">
        <f t="shared" si="6"/>
        <v>84</v>
      </c>
      <c r="G17" s="201">
        <f>'[2]06'!H19</f>
        <v>0</v>
      </c>
      <c r="H17" s="202">
        <f>'[2]06'!I19</f>
        <v>27</v>
      </c>
      <c r="I17" s="202">
        <f>'[2]06'!J19</f>
        <v>0</v>
      </c>
      <c r="J17" s="202">
        <f>'[2]06'!K19</f>
        <v>0</v>
      </c>
      <c r="K17" s="15">
        <f t="shared" si="3"/>
        <v>27</v>
      </c>
      <c r="L17" s="18">
        <f>frq!C17</f>
        <v>1</v>
      </c>
      <c r="M17" s="167">
        <f t="shared" si="4"/>
        <v>-0.4</v>
      </c>
      <c r="N17" s="16">
        <f t="shared" si="0"/>
        <v>27</v>
      </c>
      <c r="O17" s="16">
        <f t="shared" si="1"/>
        <v>0</v>
      </c>
      <c r="P17" s="16">
        <f t="shared" si="2"/>
        <v>0</v>
      </c>
      <c r="Q17" s="17">
        <f t="shared" si="5"/>
        <v>26.6</v>
      </c>
      <c r="R17" s="18">
        <v>0.4</v>
      </c>
    </row>
    <row r="18" spans="1:18">
      <c r="A18" s="8" t="s">
        <v>60</v>
      </c>
      <c r="B18" s="201">
        <f>'[2]06'!B20</f>
        <v>84</v>
      </c>
      <c r="C18" s="202">
        <f>'[2]06'!C20</f>
        <v>0</v>
      </c>
      <c r="D18" s="202">
        <f>'[2]06'!D20</f>
        <v>0</v>
      </c>
      <c r="E18" s="202">
        <f>'[2]06'!E20</f>
        <v>0</v>
      </c>
      <c r="F18" s="15">
        <f t="shared" si="6"/>
        <v>84</v>
      </c>
      <c r="G18" s="201">
        <f>'[2]06'!H20</f>
        <v>0</v>
      </c>
      <c r="H18" s="202">
        <f>'[2]06'!I20</f>
        <v>27</v>
      </c>
      <c r="I18" s="202">
        <f>'[2]06'!J20</f>
        <v>0</v>
      </c>
      <c r="J18" s="202">
        <f>'[2]06'!K20</f>
        <v>0</v>
      </c>
      <c r="K18" s="15">
        <f t="shared" si="3"/>
        <v>27</v>
      </c>
      <c r="L18" s="18">
        <f>frq!C18</f>
        <v>1</v>
      </c>
      <c r="M18" s="167">
        <f t="shared" si="4"/>
        <v>-0.4</v>
      </c>
      <c r="N18" s="16">
        <f t="shared" si="0"/>
        <v>27</v>
      </c>
      <c r="O18" s="16">
        <f t="shared" si="1"/>
        <v>0</v>
      </c>
      <c r="P18" s="16">
        <f t="shared" si="2"/>
        <v>0</v>
      </c>
      <c r="Q18" s="17">
        <f t="shared" si="5"/>
        <v>26.6</v>
      </c>
      <c r="R18" s="18">
        <v>0.4</v>
      </c>
    </row>
    <row r="19" spans="1:18">
      <c r="A19" s="8" t="s">
        <v>61</v>
      </c>
      <c r="B19" s="201">
        <f>'[2]06'!B21</f>
        <v>84</v>
      </c>
      <c r="C19" s="202">
        <f>'[2]06'!C21</f>
        <v>0</v>
      </c>
      <c r="D19" s="202">
        <f>'[2]06'!D21</f>
        <v>0</v>
      </c>
      <c r="E19" s="202">
        <f>'[2]06'!E21</f>
        <v>0</v>
      </c>
      <c r="F19" s="15">
        <f t="shared" si="6"/>
        <v>84</v>
      </c>
      <c r="G19" s="201">
        <f>'[2]06'!H21</f>
        <v>0</v>
      </c>
      <c r="H19" s="202">
        <f>'[2]06'!I21</f>
        <v>27</v>
      </c>
      <c r="I19" s="202">
        <f>'[2]06'!J21</f>
        <v>0</v>
      </c>
      <c r="J19" s="202">
        <f>'[2]06'!K21</f>
        <v>0</v>
      </c>
      <c r="K19" s="15">
        <f t="shared" si="3"/>
        <v>27</v>
      </c>
      <c r="L19" s="18">
        <f>frq!C19</f>
        <v>1</v>
      </c>
      <c r="M19" s="167">
        <f t="shared" si="4"/>
        <v>-0.4</v>
      </c>
      <c r="N19" s="16">
        <f t="shared" si="0"/>
        <v>27</v>
      </c>
      <c r="O19" s="16">
        <f t="shared" si="1"/>
        <v>0</v>
      </c>
      <c r="P19" s="16">
        <f t="shared" si="2"/>
        <v>0</v>
      </c>
      <c r="Q19" s="17">
        <f t="shared" si="5"/>
        <v>26.6</v>
      </c>
      <c r="R19" s="18">
        <v>0.4</v>
      </c>
    </row>
    <row r="20" spans="1:18">
      <c r="A20" s="8" t="s">
        <v>62</v>
      </c>
      <c r="B20" s="201">
        <f>'[2]06'!B22</f>
        <v>84</v>
      </c>
      <c r="C20" s="202">
        <f>'[2]06'!C22</f>
        <v>0</v>
      </c>
      <c r="D20" s="202">
        <f>'[2]06'!D22</f>
        <v>0</v>
      </c>
      <c r="E20" s="202">
        <f>'[2]06'!E22</f>
        <v>0</v>
      </c>
      <c r="F20" s="15">
        <f t="shared" si="6"/>
        <v>84</v>
      </c>
      <c r="G20" s="201">
        <f>'[2]06'!H22</f>
        <v>0</v>
      </c>
      <c r="H20" s="202">
        <f>'[2]06'!I22</f>
        <v>27</v>
      </c>
      <c r="I20" s="202">
        <f>'[2]06'!J22</f>
        <v>0</v>
      </c>
      <c r="J20" s="202">
        <f>'[2]06'!K22</f>
        <v>0</v>
      </c>
      <c r="K20" s="15">
        <f t="shared" si="3"/>
        <v>27</v>
      </c>
      <c r="L20" s="18">
        <f>frq!C20</f>
        <v>1</v>
      </c>
      <c r="M20" s="167">
        <f t="shared" si="4"/>
        <v>-0.4</v>
      </c>
      <c r="N20" s="16">
        <f t="shared" si="0"/>
        <v>27</v>
      </c>
      <c r="O20" s="16">
        <f t="shared" si="1"/>
        <v>0</v>
      </c>
      <c r="P20" s="16">
        <f t="shared" si="2"/>
        <v>0</v>
      </c>
      <c r="Q20" s="17">
        <f t="shared" si="5"/>
        <v>26.6</v>
      </c>
      <c r="R20" s="18">
        <v>0.4</v>
      </c>
    </row>
    <row r="21" spans="1:18">
      <c r="A21" s="8" t="s">
        <v>63</v>
      </c>
      <c r="B21" s="201">
        <f>'[2]06'!B23</f>
        <v>84</v>
      </c>
      <c r="C21" s="202">
        <f>'[2]06'!C23</f>
        <v>0</v>
      </c>
      <c r="D21" s="202">
        <f>'[2]06'!D23</f>
        <v>0</v>
      </c>
      <c r="E21" s="202">
        <f>'[2]06'!E23</f>
        <v>0</v>
      </c>
      <c r="F21" s="15">
        <f t="shared" si="6"/>
        <v>84</v>
      </c>
      <c r="G21" s="201">
        <f>'[2]06'!H23</f>
        <v>0</v>
      </c>
      <c r="H21" s="202">
        <f>'[2]06'!I23</f>
        <v>27</v>
      </c>
      <c r="I21" s="202">
        <f>'[2]06'!J23</f>
        <v>0</v>
      </c>
      <c r="J21" s="202">
        <f>'[2]06'!K23</f>
        <v>0</v>
      </c>
      <c r="K21" s="15">
        <f t="shared" si="3"/>
        <v>27</v>
      </c>
      <c r="L21" s="18">
        <f>frq!C21</f>
        <v>1</v>
      </c>
      <c r="M21" s="167">
        <f t="shared" si="4"/>
        <v>-0.4</v>
      </c>
      <c r="N21" s="16">
        <f t="shared" si="0"/>
        <v>27</v>
      </c>
      <c r="O21" s="16">
        <f t="shared" si="1"/>
        <v>0</v>
      </c>
      <c r="P21" s="16">
        <f t="shared" si="2"/>
        <v>0</v>
      </c>
      <c r="Q21" s="17">
        <f t="shared" si="5"/>
        <v>26.6</v>
      </c>
      <c r="R21" s="18">
        <v>0.4</v>
      </c>
    </row>
    <row r="22" spans="1:18">
      <c r="A22" s="8" t="s">
        <v>64</v>
      </c>
      <c r="B22" s="201">
        <f>'[2]06'!B24</f>
        <v>84</v>
      </c>
      <c r="C22" s="202">
        <f>'[2]06'!C24</f>
        <v>0</v>
      </c>
      <c r="D22" s="202">
        <f>'[2]06'!D24</f>
        <v>0</v>
      </c>
      <c r="E22" s="202">
        <f>'[2]06'!E24</f>
        <v>0</v>
      </c>
      <c r="F22" s="15">
        <f t="shared" si="6"/>
        <v>84</v>
      </c>
      <c r="G22" s="201">
        <f>'[2]06'!H24</f>
        <v>0</v>
      </c>
      <c r="H22" s="202">
        <f>'[2]06'!I24</f>
        <v>27</v>
      </c>
      <c r="I22" s="202">
        <f>'[2]06'!J24</f>
        <v>0</v>
      </c>
      <c r="J22" s="202">
        <f>'[2]06'!K24</f>
        <v>0</v>
      </c>
      <c r="K22" s="15">
        <f t="shared" si="3"/>
        <v>27</v>
      </c>
      <c r="L22" s="18">
        <f>frq!C22</f>
        <v>1</v>
      </c>
      <c r="M22" s="167">
        <f t="shared" si="4"/>
        <v>-0.4</v>
      </c>
      <c r="N22" s="16">
        <f t="shared" si="0"/>
        <v>27</v>
      </c>
      <c r="O22" s="16">
        <f t="shared" si="1"/>
        <v>0</v>
      </c>
      <c r="P22" s="16">
        <f t="shared" si="2"/>
        <v>0</v>
      </c>
      <c r="Q22" s="17">
        <f t="shared" si="5"/>
        <v>26.6</v>
      </c>
      <c r="R22" s="18">
        <v>0.4</v>
      </c>
    </row>
    <row r="23" spans="1:18">
      <c r="A23" s="8" t="s">
        <v>65</v>
      </c>
      <c r="B23" s="201">
        <f>'[2]06'!B25</f>
        <v>84</v>
      </c>
      <c r="C23" s="202">
        <f>'[2]06'!C25</f>
        <v>0</v>
      </c>
      <c r="D23" s="202">
        <f>'[2]06'!D25</f>
        <v>0</v>
      </c>
      <c r="E23" s="202">
        <f>'[2]06'!E25</f>
        <v>0</v>
      </c>
      <c r="F23" s="15">
        <f t="shared" si="6"/>
        <v>84</v>
      </c>
      <c r="G23" s="201">
        <f>'[2]06'!H25</f>
        <v>0</v>
      </c>
      <c r="H23" s="202">
        <f>'[2]06'!I25</f>
        <v>27</v>
      </c>
      <c r="I23" s="202">
        <f>'[2]06'!J25</f>
        <v>0</v>
      </c>
      <c r="J23" s="202">
        <f>'[2]06'!K25</f>
        <v>0</v>
      </c>
      <c r="K23" s="15">
        <f t="shared" si="3"/>
        <v>27</v>
      </c>
      <c r="L23" s="18">
        <f>frq!C23</f>
        <v>1</v>
      </c>
      <c r="M23" s="167">
        <f t="shared" si="4"/>
        <v>-0.4</v>
      </c>
      <c r="N23" s="16">
        <f t="shared" si="0"/>
        <v>27</v>
      </c>
      <c r="O23" s="16">
        <f t="shared" si="1"/>
        <v>0</v>
      </c>
      <c r="P23" s="16">
        <f t="shared" si="2"/>
        <v>0</v>
      </c>
      <c r="Q23" s="17">
        <f t="shared" si="5"/>
        <v>26.6</v>
      </c>
      <c r="R23" s="18">
        <v>0.4</v>
      </c>
    </row>
    <row r="24" spans="1:18">
      <c r="A24" s="8" t="s">
        <v>66</v>
      </c>
      <c r="B24" s="201">
        <f>'[2]06'!B26</f>
        <v>84</v>
      </c>
      <c r="C24" s="202">
        <f>'[2]06'!C26</f>
        <v>0</v>
      </c>
      <c r="D24" s="202">
        <f>'[2]06'!D26</f>
        <v>0</v>
      </c>
      <c r="E24" s="202">
        <f>'[2]06'!E26</f>
        <v>0</v>
      </c>
      <c r="F24" s="15">
        <f t="shared" si="6"/>
        <v>84</v>
      </c>
      <c r="G24" s="201">
        <f>'[2]06'!H26</f>
        <v>0</v>
      </c>
      <c r="H24" s="202">
        <f>'[2]06'!I26</f>
        <v>27</v>
      </c>
      <c r="I24" s="202">
        <f>'[2]06'!J26</f>
        <v>0</v>
      </c>
      <c r="J24" s="202">
        <f>'[2]06'!K26</f>
        <v>0</v>
      </c>
      <c r="K24" s="15">
        <f t="shared" si="3"/>
        <v>27</v>
      </c>
      <c r="L24" s="18">
        <f>frq!C24</f>
        <v>1</v>
      </c>
      <c r="M24" s="167">
        <f t="shared" si="4"/>
        <v>-0.4</v>
      </c>
      <c r="N24" s="16">
        <f t="shared" si="0"/>
        <v>27</v>
      </c>
      <c r="O24" s="16">
        <f t="shared" si="1"/>
        <v>0</v>
      </c>
      <c r="P24" s="16">
        <f t="shared" si="2"/>
        <v>0</v>
      </c>
      <c r="Q24" s="17">
        <f t="shared" si="5"/>
        <v>26.6</v>
      </c>
      <c r="R24" s="18">
        <v>0.4</v>
      </c>
    </row>
    <row r="25" spans="1:18">
      <c r="A25" s="8" t="s">
        <v>67</v>
      </c>
      <c r="B25" s="201">
        <f>'[2]06'!B27</f>
        <v>84</v>
      </c>
      <c r="C25" s="202">
        <f>'[2]06'!C27</f>
        <v>0</v>
      </c>
      <c r="D25" s="202">
        <f>'[2]06'!D27</f>
        <v>0</v>
      </c>
      <c r="E25" s="202">
        <f>'[2]06'!E27</f>
        <v>0</v>
      </c>
      <c r="F25" s="15">
        <f t="shared" si="6"/>
        <v>84</v>
      </c>
      <c r="G25" s="201">
        <f>'[2]06'!H27</f>
        <v>0</v>
      </c>
      <c r="H25" s="202">
        <f>'[2]06'!I27</f>
        <v>27</v>
      </c>
      <c r="I25" s="202">
        <f>'[2]06'!J27</f>
        <v>0</v>
      </c>
      <c r="J25" s="202">
        <f>'[2]06'!K27</f>
        <v>0</v>
      </c>
      <c r="K25" s="15">
        <f t="shared" si="3"/>
        <v>27</v>
      </c>
      <c r="L25" s="18">
        <f>frq!C25</f>
        <v>1</v>
      </c>
      <c r="M25" s="167">
        <f t="shared" si="4"/>
        <v>-0.4</v>
      </c>
      <c r="N25" s="16">
        <f t="shared" si="0"/>
        <v>27</v>
      </c>
      <c r="O25" s="16">
        <f t="shared" si="1"/>
        <v>0</v>
      </c>
      <c r="P25" s="16">
        <f t="shared" si="2"/>
        <v>0</v>
      </c>
      <c r="Q25" s="17">
        <f t="shared" si="5"/>
        <v>26.6</v>
      </c>
      <c r="R25" s="18">
        <v>0.4</v>
      </c>
    </row>
    <row r="26" spans="1:18">
      <c r="A26" s="8" t="s">
        <v>68</v>
      </c>
      <c r="B26" s="201">
        <f>'[2]06'!B28</f>
        <v>84</v>
      </c>
      <c r="C26" s="202">
        <f>'[2]06'!C28</f>
        <v>0</v>
      </c>
      <c r="D26" s="202">
        <f>'[2]06'!D28</f>
        <v>0</v>
      </c>
      <c r="E26" s="202">
        <f>'[2]06'!E28</f>
        <v>0</v>
      </c>
      <c r="F26" s="15">
        <f t="shared" si="6"/>
        <v>84</v>
      </c>
      <c r="G26" s="201">
        <f>'[2]06'!H28</f>
        <v>0</v>
      </c>
      <c r="H26" s="202">
        <f>'[2]06'!I28</f>
        <v>27</v>
      </c>
      <c r="I26" s="202">
        <f>'[2]06'!J28</f>
        <v>0</v>
      </c>
      <c r="J26" s="202">
        <f>'[2]06'!K28</f>
        <v>0</v>
      </c>
      <c r="K26" s="15">
        <f t="shared" si="3"/>
        <v>27</v>
      </c>
      <c r="L26" s="18">
        <f>frq!C26</f>
        <v>1</v>
      </c>
      <c r="M26" s="167">
        <f t="shared" si="4"/>
        <v>-0.4</v>
      </c>
      <c r="N26" s="16">
        <f t="shared" si="0"/>
        <v>27</v>
      </c>
      <c r="O26" s="16">
        <f t="shared" si="1"/>
        <v>0</v>
      </c>
      <c r="P26" s="16">
        <f t="shared" si="2"/>
        <v>0</v>
      </c>
      <c r="Q26" s="17">
        <f t="shared" si="5"/>
        <v>26.6</v>
      </c>
      <c r="R26" s="18">
        <v>0.4</v>
      </c>
    </row>
    <row r="27" spans="1:18">
      <c r="A27" s="8" t="s">
        <v>69</v>
      </c>
      <c r="B27" s="201">
        <f>'[2]06'!B29</f>
        <v>84</v>
      </c>
      <c r="C27" s="202">
        <f>'[2]06'!C29</f>
        <v>0</v>
      </c>
      <c r="D27" s="202">
        <f>'[2]06'!D29</f>
        <v>0</v>
      </c>
      <c r="E27" s="202">
        <f>'[2]06'!E29</f>
        <v>0</v>
      </c>
      <c r="F27" s="15">
        <f t="shared" si="6"/>
        <v>84</v>
      </c>
      <c r="G27" s="201">
        <f>'[2]06'!H29</f>
        <v>0</v>
      </c>
      <c r="H27" s="202">
        <f>'[2]06'!I29</f>
        <v>27</v>
      </c>
      <c r="I27" s="202">
        <f>'[2]06'!J29</f>
        <v>0</v>
      </c>
      <c r="J27" s="202">
        <f>'[2]06'!K29</f>
        <v>0</v>
      </c>
      <c r="K27" s="15">
        <f t="shared" si="3"/>
        <v>27</v>
      </c>
      <c r="L27" s="18">
        <f>frq!C27</f>
        <v>1</v>
      </c>
      <c r="M27" s="167">
        <f t="shared" si="4"/>
        <v>-0.4</v>
      </c>
      <c r="N27" s="16">
        <f t="shared" si="0"/>
        <v>27</v>
      </c>
      <c r="O27" s="16">
        <f t="shared" si="1"/>
        <v>0</v>
      </c>
      <c r="P27" s="16">
        <f t="shared" si="2"/>
        <v>0</v>
      </c>
      <c r="Q27" s="17">
        <f t="shared" si="5"/>
        <v>26.6</v>
      </c>
      <c r="R27" s="18">
        <v>0.4</v>
      </c>
    </row>
    <row r="28" spans="1:18">
      <c r="A28" s="8" t="s">
        <v>70</v>
      </c>
      <c r="B28" s="201">
        <f>'[2]06'!B30</f>
        <v>84</v>
      </c>
      <c r="C28" s="202">
        <f>'[2]06'!C30</f>
        <v>0</v>
      </c>
      <c r="D28" s="202">
        <f>'[2]06'!D30</f>
        <v>0</v>
      </c>
      <c r="E28" s="202">
        <f>'[2]06'!E30</f>
        <v>0</v>
      </c>
      <c r="F28" s="15">
        <f t="shared" si="6"/>
        <v>84</v>
      </c>
      <c r="G28" s="201">
        <f>'[2]06'!H30</f>
        <v>0</v>
      </c>
      <c r="H28" s="202">
        <f>'[2]06'!I30</f>
        <v>27</v>
      </c>
      <c r="I28" s="202">
        <f>'[2]06'!J30</f>
        <v>0</v>
      </c>
      <c r="J28" s="202">
        <f>'[2]06'!K30</f>
        <v>0</v>
      </c>
      <c r="K28" s="15">
        <f t="shared" si="3"/>
        <v>27</v>
      </c>
      <c r="L28" s="18">
        <f>frq!C28</f>
        <v>1</v>
      </c>
      <c r="M28" s="167">
        <f t="shared" si="4"/>
        <v>-0.4</v>
      </c>
      <c r="N28" s="16">
        <f t="shared" si="0"/>
        <v>27</v>
      </c>
      <c r="O28" s="16">
        <f t="shared" si="1"/>
        <v>0</v>
      </c>
      <c r="P28" s="16">
        <f t="shared" si="2"/>
        <v>0</v>
      </c>
      <c r="Q28" s="17">
        <f t="shared" si="5"/>
        <v>26.6</v>
      </c>
      <c r="R28" s="18">
        <v>0.4</v>
      </c>
    </row>
    <row r="29" spans="1:18">
      <c r="A29" s="8" t="s">
        <v>71</v>
      </c>
      <c r="B29" s="201">
        <f>'[2]06'!B31</f>
        <v>84</v>
      </c>
      <c r="C29" s="202">
        <f>'[2]06'!C31</f>
        <v>0</v>
      </c>
      <c r="D29" s="202">
        <f>'[2]06'!D31</f>
        <v>0</v>
      </c>
      <c r="E29" s="202">
        <f>'[2]06'!E31</f>
        <v>0</v>
      </c>
      <c r="F29" s="15">
        <f t="shared" si="6"/>
        <v>84</v>
      </c>
      <c r="G29" s="201">
        <f>'[2]06'!H31</f>
        <v>0</v>
      </c>
      <c r="H29" s="202">
        <f>'[2]06'!I31</f>
        <v>27</v>
      </c>
      <c r="I29" s="202">
        <f>'[2]06'!J31</f>
        <v>0</v>
      </c>
      <c r="J29" s="202">
        <f>'[2]06'!K31</f>
        <v>0</v>
      </c>
      <c r="K29" s="15">
        <f t="shared" si="3"/>
        <v>27</v>
      </c>
      <c r="L29" s="18">
        <f>frq!C29</f>
        <v>1</v>
      </c>
      <c r="M29" s="167">
        <f t="shared" si="4"/>
        <v>-0.4</v>
      </c>
      <c r="N29" s="16">
        <f t="shared" si="0"/>
        <v>27</v>
      </c>
      <c r="O29" s="16">
        <f t="shared" si="1"/>
        <v>0</v>
      </c>
      <c r="P29" s="16">
        <f t="shared" si="2"/>
        <v>0</v>
      </c>
      <c r="Q29" s="17">
        <f t="shared" si="5"/>
        <v>26.6</v>
      </c>
      <c r="R29" s="18">
        <v>0.4</v>
      </c>
    </row>
    <row r="30" spans="1:18">
      <c r="A30" s="8" t="s">
        <v>72</v>
      </c>
      <c r="B30" s="201">
        <f>'[2]06'!B32</f>
        <v>84</v>
      </c>
      <c r="C30" s="202">
        <f>'[2]06'!C32</f>
        <v>0</v>
      </c>
      <c r="D30" s="202">
        <f>'[2]06'!D32</f>
        <v>0</v>
      </c>
      <c r="E30" s="202">
        <f>'[2]06'!E32</f>
        <v>0</v>
      </c>
      <c r="F30" s="15">
        <f t="shared" si="6"/>
        <v>84</v>
      </c>
      <c r="G30" s="201">
        <f>'[2]06'!H32</f>
        <v>0</v>
      </c>
      <c r="H30" s="202">
        <f>'[2]06'!I32</f>
        <v>27</v>
      </c>
      <c r="I30" s="202">
        <f>'[2]06'!J32</f>
        <v>0</v>
      </c>
      <c r="J30" s="202">
        <f>'[2]06'!K32</f>
        <v>0</v>
      </c>
      <c r="K30" s="15">
        <f t="shared" si="3"/>
        <v>27</v>
      </c>
      <c r="L30" s="18">
        <f>frq!C30</f>
        <v>1</v>
      </c>
      <c r="M30" s="167">
        <f t="shared" si="4"/>
        <v>-0.4</v>
      </c>
      <c r="N30" s="16">
        <f t="shared" si="0"/>
        <v>27</v>
      </c>
      <c r="O30" s="16">
        <f t="shared" si="1"/>
        <v>0</v>
      </c>
      <c r="P30" s="16">
        <f t="shared" si="2"/>
        <v>0</v>
      </c>
      <c r="Q30" s="17">
        <f t="shared" si="5"/>
        <v>26.6</v>
      </c>
      <c r="R30" s="18">
        <v>0.4</v>
      </c>
    </row>
    <row r="31" spans="1:18">
      <c r="A31" s="8" t="s">
        <v>73</v>
      </c>
      <c r="B31" s="201">
        <f>'[2]06'!B33</f>
        <v>84</v>
      </c>
      <c r="C31" s="202">
        <f>'[2]06'!C33</f>
        <v>0</v>
      </c>
      <c r="D31" s="202">
        <f>'[2]06'!D33</f>
        <v>0</v>
      </c>
      <c r="E31" s="202">
        <f>'[2]06'!E33</f>
        <v>0</v>
      </c>
      <c r="F31" s="15">
        <f t="shared" si="6"/>
        <v>84</v>
      </c>
      <c r="G31" s="201">
        <f>'[2]06'!H33</f>
        <v>0</v>
      </c>
      <c r="H31" s="202">
        <f>'[2]06'!I33</f>
        <v>27</v>
      </c>
      <c r="I31" s="202">
        <f>'[2]06'!J33</f>
        <v>0</v>
      </c>
      <c r="J31" s="202">
        <f>'[2]06'!K33</f>
        <v>0</v>
      </c>
      <c r="K31" s="15">
        <f t="shared" si="3"/>
        <v>27</v>
      </c>
      <c r="L31" s="18">
        <f>frq!C31</f>
        <v>1</v>
      </c>
      <c r="M31" s="167">
        <f t="shared" si="4"/>
        <v>-0.4</v>
      </c>
      <c r="N31" s="16">
        <f t="shared" si="0"/>
        <v>27</v>
      </c>
      <c r="O31" s="16">
        <f t="shared" si="1"/>
        <v>0</v>
      </c>
      <c r="P31" s="16">
        <f t="shared" si="2"/>
        <v>0</v>
      </c>
      <c r="Q31" s="17">
        <f t="shared" si="5"/>
        <v>26.6</v>
      </c>
      <c r="R31" s="18">
        <v>0.4</v>
      </c>
    </row>
    <row r="32" spans="1:18">
      <c r="A32" s="8" t="s">
        <v>74</v>
      </c>
      <c r="B32" s="201">
        <f>'[2]06'!B34</f>
        <v>84</v>
      </c>
      <c r="C32" s="202">
        <f>'[2]06'!C34</f>
        <v>0</v>
      </c>
      <c r="D32" s="202">
        <f>'[2]06'!D34</f>
        <v>0</v>
      </c>
      <c r="E32" s="202">
        <f>'[2]06'!E34</f>
        <v>0</v>
      </c>
      <c r="F32" s="15">
        <f t="shared" si="6"/>
        <v>84</v>
      </c>
      <c r="G32" s="201">
        <f>'[2]06'!H34</f>
        <v>0</v>
      </c>
      <c r="H32" s="202">
        <f>'[2]06'!I34</f>
        <v>27</v>
      </c>
      <c r="I32" s="202">
        <f>'[2]06'!J34</f>
        <v>0</v>
      </c>
      <c r="J32" s="202">
        <f>'[2]06'!K34</f>
        <v>0</v>
      </c>
      <c r="K32" s="15">
        <f t="shared" si="3"/>
        <v>27</v>
      </c>
      <c r="L32" s="18">
        <f>frq!C32</f>
        <v>1</v>
      </c>
      <c r="M32" s="167">
        <f t="shared" si="4"/>
        <v>-0.4</v>
      </c>
      <c r="N32" s="16">
        <f t="shared" si="0"/>
        <v>27</v>
      </c>
      <c r="O32" s="16">
        <f t="shared" si="1"/>
        <v>0</v>
      </c>
      <c r="P32" s="16">
        <f t="shared" si="2"/>
        <v>0</v>
      </c>
      <c r="Q32" s="17">
        <f t="shared" si="5"/>
        <v>26.6</v>
      </c>
      <c r="R32" s="18">
        <v>0.4</v>
      </c>
    </row>
    <row r="33" spans="1:18">
      <c r="A33" s="8" t="s">
        <v>75</v>
      </c>
      <c r="B33" s="201">
        <f>'[2]06'!B35</f>
        <v>84</v>
      </c>
      <c r="C33" s="202">
        <f>'[2]06'!C35</f>
        <v>0</v>
      </c>
      <c r="D33" s="202">
        <f>'[2]06'!D35</f>
        <v>0</v>
      </c>
      <c r="E33" s="202">
        <f>'[2]06'!E35</f>
        <v>0</v>
      </c>
      <c r="F33" s="15">
        <f t="shared" si="6"/>
        <v>84</v>
      </c>
      <c r="G33" s="201">
        <f>'[2]06'!H35</f>
        <v>0</v>
      </c>
      <c r="H33" s="202">
        <f>'[2]06'!I35</f>
        <v>27</v>
      </c>
      <c r="I33" s="202">
        <f>'[2]06'!J35</f>
        <v>0</v>
      </c>
      <c r="J33" s="202">
        <f>'[2]06'!K35</f>
        <v>0</v>
      </c>
      <c r="K33" s="15">
        <f t="shared" si="3"/>
        <v>27</v>
      </c>
      <c r="L33" s="18">
        <f>frq!C33</f>
        <v>1</v>
      </c>
      <c r="M33" s="167">
        <f t="shared" si="4"/>
        <v>-0.4</v>
      </c>
      <c r="N33" s="16">
        <f t="shared" si="0"/>
        <v>27</v>
      </c>
      <c r="O33" s="16">
        <f t="shared" si="1"/>
        <v>0</v>
      </c>
      <c r="P33" s="16">
        <f t="shared" si="2"/>
        <v>0</v>
      </c>
      <c r="Q33" s="17">
        <f t="shared" si="5"/>
        <v>26.6</v>
      </c>
      <c r="R33" s="18">
        <v>0.4</v>
      </c>
    </row>
    <row r="34" spans="1:18">
      <c r="A34" s="8" t="s">
        <v>76</v>
      </c>
      <c r="B34" s="201">
        <f>'[2]06'!B36</f>
        <v>84</v>
      </c>
      <c r="C34" s="202">
        <f>'[2]06'!C36</f>
        <v>0</v>
      </c>
      <c r="D34" s="202">
        <f>'[2]06'!D36</f>
        <v>0</v>
      </c>
      <c r="E34" s="202">
        <f>'[2]06'!E36</f>
        <v>0</v>
      </c>
      <c r="F34" s="15">
        <f t="shared" si="6"/>
        <v>84</v>
      </c>
      <c r="G34" s="201">
        <f>'[2]06'!H36</f>
        <v>0</v>
      </c>
      <c r="H34" s="202">
        <f>'[2]06'!I36</f>
        <v>27</v>
      </c>
      <c r="I34" s="202">
        <f>'[2]06'!J36</f>
        <v>0</v>
      </c>
      <c r="J34" s="202">
        <f>'[2]06'!K36</f>
        <v>0</v>
      </c>
      <c r="K34" s="15">
        <f t="shared" si="3"/>
        <v>27</v>
      </c>
      <c r="L34" s="18">
        <f>frq!C34</f>
        <v>1</v>
      </c>
      <c r="M34" s="167">
        <f t="shared" si="4"/>
        <v>-0.4</v>
      </c>
      <c r="N34" s="16">
        <f t="shared" si="0"/>
        <v>27</v>
      </c>
      <c r="O34" s="16">
        <f t="shared" si="1"/>
        <v>0</v>
      </c>
      <c r="P34" s="16">
        <f t="shared" si="2"/>
        <v>0</v>
      </c>
      <c r="Q34" s="17">
        <f t="shared" si="5"/>
        <v>26.6</v>
      </c>
      <c r="R34" s="18">
        <v>0.4</v>
      </c>
    </row>
    <row r="35" spans="1:18">
      <c r="A35" s="8" t="s">
        <v>77</v>
      </c>
      <c r="B35" s="201">
        <f>'[2]06'!B37</f>
        <v>84</v>
      </c>
      <c r="C35" s="202">
        <f>'[2]06'!C37</f>
        <v>0</v>
      </c>
      <c r="D35" s="202">
        <f>'[2]06'!D37</f>
        <v>0</v>
      </c>
      <c r="E35" s="202">
        <f>'[2]06'!E37</f>
        <v>0</v>
      </c>
      <c r="F35" s="15">
        <f t="shared" si="6"/>
        <v>84</v>
      </c>
      <c r="G35" s="201">
        <f>'[2]06'!H37</f>
        <v>38</v>
      </c>
      <c r="H35" s="202">
        <f>'[2]06'!I37</f>
        <v>0</v>
      </c>
      <c r="I35" s="202">
        <f>'[2]06'!J37</f>
        <v>0</v>
      </c>
      <c r="J35" s="202">
        <f>'[2]06'!K37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1">
        <f>'[2]06'!B38</f>
        <v>84</v>
      </c>
      <c r="C36" s="202">
        <f>'[2]06'!C38</f>
        <v>0</v>
      </c>
      <c r="D36" s="202">
        <f>'[2]06'!D38</f>
        <v>0</v>
      </c>
      <c r="E36" s="202">
        <f>'[2]06'!E38</f>
        <v>0</v>
      </c>
      <c r="F36" s="15">
        <f t="shared" si="6"/>
        <v>84</v>
      </c>
      <c r="G36" s="201">
        <f>'[2]06'!H38</f>
        <v>0</v>
      </c>
      <c r="H36" s="202">
        <f>'[2]06'!I38</f>
        <v>0</v>
      </c>
      <c r="I36" s="202">
        <f>'[2]06'!J38</f>
        <v>0</v>
      </c>
      <c r="J36" s="202">
        <f>'[2]06'!K38</f>
        <v>0</v>
      </c>
      <c r="K36" s="15">
        <f t="shared" si="3"/>
        <v>0</v>
      </c>
      <c r="L36" s="18">
        <f>frq!C36</f>
        <v>1</v>
      </c>
      <c r="M36" s="167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201">
        <f>'[2]06'!B39</f>
        <v>84</v>
      </c>
      <c r="C37" s="202">
        <f>'[2]06'!C39</f>
        <v>0</v>
      </c>
      <c r="D37" s="202">
        <f>'[2]06'!D39</f>
        <v>0</v>
      </c>
      <c r="E37" s="202">
        <f>'[2]06'!E39</f>
        <v>0</v>
      </c>
      <c r="F37" s="15">
        <f t="shared" si="6"/>
        <v>84</v>
      </c>
      <c r="G37" s="201">
        <f>'[2]06'!H39</f>
        <v>0</v>
      </c>
      <c r="H37" s="202">
        <f>'[2]06'!I39</f>
        <v>27</v>
      </c>
      <c r="I37" s="202">
        <f>'[2]06'!J39</f>
        <v>0</v>
      </c>
      <c r="J37" s="202">
        <f>'[2]06'!K39</f>
        <v>0</v>
      </c>
      <c r="K37" s="15">
        <f t="shared" si="3"/>
        <v>27</v>
      </c>
      <c r="L37" s="18">
        <f>frq!C37</f>
        <v>1</v>
      </c>
      <c r="M37" s="167">
        <f t="shared" si="4"/>
        <v>-0.4</v>
      </c>
      <c r="N37" s="16">
        <f t="shared" si="7"/>
        <v>27</v>
      </c>
      <c r="O37" s="16">
        <f t="shared" si="8"/>
        <v>0</v>
      </c>
      <c r="P37" s="16">
        <f t="shared" si="9"/>
        <v>0</v>
      </c>
      <c r="Q37" s="17">
        <f t="shared" si="5"/>
        <v>26.6</v>
      </c>
      <c r="R37" s="18">
        <v>0.4</v>
      </c>
    </row>
    <row r="38" spans="1:18">
      <c r="A38" s="8" t="s">
        <v>80</v>
      </c>
      <c r="B38" s="201">
        <f>'[2]06'!B40</f>
        <v>84</v>
      </c>
      <c r="C38" s="202">
        <f>'[2]06'!C40</f>
        <v>0</v>
      </c>
      <c r="D38" s="202">
        <f>'[2]06'!D40</f>
        <v>0</v>
      </c>
      <c r="E38" s="202">
        <f>'[2]06'!E40</f>
        <v>0</v>
      </c>
      <c r="F38" s="15">
        <f t="shared" si="6"/>
        <v>84</v>
      </c>
      <c r="G38" s="201">
        <f>'[2]06'!H40</f>
        <v>0</v>
      </c>
      <c r="H38" s="202">
        <f>'[2]06'!I40</f>
        <v>27</v>
      </c>
      <c r="I38" s="202">
        <f>'[2]06'!J40</f>
        <v>0</v>
      </c>
      <c r="J38" s="202">
        <f>'[2]06'!K40</f>
        <v>0</v>
      </c>
      <c r="K38" s="15">
        <f t="shared" si="3"/>
        <v>27</v>
      </c>
      <c r="L38" s="18">
        <f>frq!C38</f>
        <v>1</v>
      </c>
      <c r="M38" s="167">
        <f t="shared" si="4"/>
        <v>-0.4</v>
      </c>
      <c r="N38" s="16">
        <f t="shared" si="7"/>
        <v>27</v>
      </c>
      <c r="O38" s="16">
        <f t="shared" si="8"/>
        <v>0</v>
      </c>
      <c r="P38" s="16">
        <f t="shared" si="9"/>
        <v>0</v>
      </c>
      <c r="Q38" s="17">
        <f t="shared" si="5"/>
        <v>26.6</v>
      </c>
      <c r="R38" s="18">
        <v>0.4</v>
      </c>
    </row>
    <row r="39" spans="1:18">
      <c r="A39" s="8" t="s">
        <v>81</v>
      </c>
      <c r="B39" s="201">
        <f>'[2]06'!B41</f>
        <v>84</v>
      </c>
      <c r="C39" s="202">
        <f>'[2]06'!C41</f>
        <v>0</v>
      </c>
      <c r="D39" s="202">
        <f>'[2]06'!D41</f>
        <v>0</v>
      </c>
      <c r="E39" s="202">
        <f>'[2]06'!E41</f>
        <v>0</v>
      </c>
      <c r="F39" s="15">
        <f t="shared" si="6"/>
        <v>84</v>
      </c>
      <c r="G39" s="201">
        <f>'[2]06'!H41</f>
        <v>0</v>
      </c>
      <c r="H39" s="202">
        <f>'[2]06'!I41</f>
        <v>27</v>
      </c>
      <c r="I39" s="202">
        <f>'[2]06'!J41</f>
        <v>0</v>
      </c>
      <c r="J39" s="202">
        <f>'[2]06'!K41</f>
        <v>0</v>
      </c>
      <c r="K39" s="15">
        <f t="shared" si="3"/>
        <v>27</v>
      </c>
      <c r="L39" s="18">
        <f>frq!C39</f>
        <v>1</v>
      </c>
      <c r="M39" s="167">
        <f t="shared" si="4"/>
        <v>-0.7</v>
      </c>
      <c r="N39" s="16">
        <f t="shared" si="7"/>
        <v>27</v>
      </c>
      <c r="O39" s="16">
        <f t="shared" si="8"/>
        <v>0</v>
      </c>
      <c r="P39" s="16">
        <f t="shared" si="9"/>
        <v>0</v>
      </c>
      <c r="Q39" s="17">
        <f t="shared" si="5"/>
        <v>26.3</v>
      </c>
      <c r="R39" s="18">
        <v>0.7</v>
      </c>
    </row>
    <row r="40" spans="1:18">
      <c r="A40" s="8" t="s">
        <v>82</v>
      </c>
      <c r="B40" s="201">
        <f>'[2]06'!B42</f>
        <v>84</v>
      </c>
      <c r="C40" s="202">
        <f>'[2]06'!C42</f>
        <v>0</v>
      </c>
      <c r="D40" s="202">
        <f>'[2]06'!D42</f>
        <v>0</v>
      </c>
      <c r="E40" s="202">
        <f>'[2]06'!E42</f>
        <v>0</v>
      </c>
      <c r="F40" s="15">
        <f t="shared" si="6"/>
        <v>84</v>
      </c>
      <c r="G40" s="201">
        <f>'[2]06'!H42</f>
        <v>0</v>
      </c>
      <c r="H40" s="202">
        <f>'[2]06'!I42</f>
        <v>27</v>
      </c>
      <c r="I40" s="202">
        <f>'[2]06'!J42</f>
        <v>0</v>
      </c>
      <c r="J40" s="202">
        <f>'[2]06'!K42</f>
        <v>0</v>
      </c>
      <c r="K40" s="15">
        <f t="shared" si="3"/>
        <v>27</v>
      </c>
      <c r="L40" s="18">
        <f>frq!C40</f>
        <v>1</v>
      </c>
      <c r="M40" s="167">
        <f t="shared" si="4"/>
        <v>-0.7</v>
      </c>
      <c r="N40" s="16">
        <f t="shared" si="7"/>
        <v>27</v>
      </c>
      <c r="O40" s="16">
        <f t="shared" si="8"/>
        <v>0</v>
      </c>
      <c r="P40" s="16">
        <f t="shared" si="9"/>
        <v>0</v>
      </c>
      <c r="Q40" s="17">
        <f t="shared" si="5"/>
        <v>26.3</v>
      </c>
      <c r="R40" s="18">
        <v>0.7</v>
      </c>
    </row>
    <row r="41" spans="1:18">
      <c r="A41" s="8" t="s">
        <v>83</v>
      </c>
      <c r="B41" s="201">
        <f>'[2]06'!B43</f>
        <v>84</v>
      </c>
      <c r="C41" s="202">
        <f>'[2]06'!C43</f>
        <v>0</v>
      </c>
      <c r="D41" s="202">
        <f>'[2]06'!D43</f>
        <v>0</v>
      </c>
      <c r="E41" s="202">
        <f>'[2]06'!E43</f>
        <v>0</v>
      </c>
      <c r="F41" s="15">
        <f t="shared" si="6"/>
        <v>84</v>
      </c>
      <c r="G41" s="201">
        <f>'[2]06'!H43</f>
        <v>0</v>
      </c>
      <c r="H41" s="202">
        <f>'[2]06'!I43</f>
        <v>27</v>
      </c>
      <c r="I41" s="202">
        <f>'[2]06'!J43</f>
        <v>0</v>
      </c>
      <c r="J41" s="202">
        <f>'[2]06'!K43</f>
        <v>0</v>
      </c>
      <c r="K41" s="15">
        <f t="shared" si="3"/>
        <v>27</v>
      </c>
      <c r="L41" s="18">
        <f>frq!C41</f>
        <v>1</v>
      </c>
      <c r="M41" s="167">
        <f t="shared" si="4"/>
        <v>-0.7</v>
      </c>
      <c r="N41" s="16">
        <f t="shared" si="7"/>
        <v>27</v>
      </c>
      <c r="O41" s="16">
        <f t="shared" si="8"/>
        <v>0</v>
      </c>
      <c r="P41" s="16">
        <f t="shared" si="9"/>
        <v>0</v>
      </c>
      <c r="Q41" s="17">
        <f t="shared" si="5"/>
        <v>26.3</v>
      </c>
      <c r="R41" s="18">
        <v>0.7</v>
      </c>
    </row>
    <row r="42" spans="1:18">
      <c r="A42" s="8" t="s">
        <v>84</v>
      </c>
      <c r="B42" s="201">
        <f>'[2]06'!B44</f>
        <v>84</v>
      </c>
      <c r="C42" s="202">
        <f>'[2]06'!C44</f>
        <v>0</v>
      </c>
      <c r="D42" s="202">
        <f>'[2]06'!D44</f>
        <v>0</v>
      </c>
      <c r="E42" s="202">
        <f>'[2]06'!E44</f>
        <v>0</v>
      </c>
      <c r="F42" s="15">
        <f t="shared" si="6"/>
        <v>84</v>
      </c>
      <c r="G42" s="201">
        <f>'[2]06'!H44</f>
        <v>0</v>
      </c>
      <c r="H42" s="202">
        <f>'[2]06'!I44</f>
        <v>27</v>
      </c>
      <c r="I42" s="202">
        <f>'[2]06'!J44</f>
        <v>0</v>
      </c>
      <c r="J42" s="202">
        <f>'[2]06'!K44</f>
        <v>0</v>
      </c>
      <c r="K42" s="15">
        <f t="shared" si="3"/>
        <v>27</v>
      </c>
      <c r="L42" s="18">
        <f>frq!C42</f>
        <v>1</v>
      </c>
      <c r="M42" s="167">
        <f t="shared" si="4"/>
        <v>-0.7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26.3</v>
      </c>
      <c r="R42" s="18">
        <v>0.7</v>
      </c>
    </row>
    <row r="43" spans="1:18">
      <c r="A43" s="8" t="s">
        <v>85</v>
      </c>
      <c r="B43" s="201">
        <f>'[2]06'!B45</f>
        <v>84</v>
      </c>
      <c r="C43" s="202">
        <f>'[2]06'!C45</f>
        <v>0</v>
      </c>
      <c r="D43" s="202">
        <f>'[2]06'!D45</f>
        <v>0</v>
      </c>
      <c r="E43" s="202">
        <f>'[2]06'!E45</f>
        <v>0</v>
      </c>
      <c r="F43" s="15">
        <f t="shared" si="6"/>
        <v>84</v>
      </c>
      <c r="G43" s="201">
        <f>'[2]06'!H45</f>
        <v>0</v>
      </c>
      <c r="H43" s="202">
        <f>'[2]06'!I45</f>
        <v>27</v>
      </c>
      <c r="I43" s="202">
        <f>'[2]06'!J45</f>
        <v>0</v>
      </c>
      <c r="J43" s="202">
        <f>'[2]06'!K45</f>
        <v>0</v>
      </c>
      <c r="K43" s="15">
        <f t="shared" si="3"/>
        <v>27</v>
      </c>
      <c r="L43" s="18">
        <f>frq!C43</f>
        <v>1</v>
      </c>
      <c r="M43" s="167">
        <f t="shared" si="4"/>
        <v>-0.7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26.3</v>
      </c>
      <c r="R43" s="18">
        <v>0.7</v>
      </c>
    </row>
    <row r="44" spans="1:18">
      <c r="A44" s="8" t="s">
        <v>86</v>
      </c>
      <c r="B44" s="201">
        <f>'[2]06'!B46</f>
        <v>84</v>
      </c>
      <c r="C44" s="202">
        <f>'[2]06'!C46</f>
        <v>0</v>
      </c>
      <c r="D44" s="202">
        <f>'[2]06'!D46</f>
        <v>0</v>
      </c>
      <c r="E44" s="202">
        <f>'[2]06'!E46</f>
        <v>0</v>
      </c>
      <c r="F44" s="15">
        <f t="shared" si="6"/>
        <v>84</v>
      </c>
      <c r="G44" s="201">
        <f>'[2]06'!H46</f>
        <v>0</v>
      </c>
      <c r="H44" s="202">
        <f>'[2]06'!I46</f>
        <v>27</v>
      </c>
      <c r="I44" s="202">
        <f>'[2]06'!J46</f>
        <v>0</v>
      </c>
      <c r="J44" s="202">
        <f>'[2]06'!K46</f>
        <v>0</v>
      </c>
      <c r="K44" s="15">
        <f t="shared" si="3"/>
        <v>27</v>
      </c>
      <c r="L44" s="18">
        <f>frq!C44</f>
        <v>1</v>
      </c>
      <c r="M44" s="167">
        <f t="shared" si="4"/>
        <v>-0.7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26.3</v>
      </c>
      <c r="R44" s="18">
        <v>0.7</v>
      </c>
    </row>
    <row r="45" spans="1:18">
      <c r="A45" s="8" t="s">
        <v>87</v>
      </c>
      <c r="B45" s="201">
        <f>'[2]06'!B47</f>
        <v>84</v>
      </c>
      <c r="C45" s="202">
        <f>'[2]06'!C47</f>
        <v>0</v>
      </c>
      <c r="D45" s="202">
        <f>'[2]06'!D47</f>
        <v>0</v>
      </c>
      <c r="E45" s="202">
        <f>'[2]06'!E47</f>
        <v>0</v>
      </c>
      <c r="F45" s="15">
        <f t="shared" si="6"/>
        <v>84</v>
      </c>
      <c r="G45" s="201">
        <f>'[2]06'!H47</f>
        <v>0</v>
      </c>
      <c r="H45" s="202">
        <f>'[2]06'!I47</f>
        <v>57</v>
      </c>
      <c r="I45" s="202">
        <f>'[2]06'!J47</f>
        <v>0</v>
      </c>
      <c r="J45" s="202">
        <f>'[2]06'!K47</f>
        <v>0</v>
      </c>
      <c r="K45" s="15">
        <f t="shared" si="3"/>
        <v>57</v>
      </c>
      <c r="L45" s="18">
        <f>frq!C45</f>
        <v>1</v>
      </c>
      <c r="M45" s="167">
        <f t="shared" si="4"/>
        <v>-0.7</v>
      </c>
      <c r="N45" s="16">
        <f t="shared" si="7"/>
        <v>57</v>
      </c>
      <c r="O45" s="16">
        <f t="shared" si="8"/>
        <v>0</v>
      </c>
      <c r="P45" s="16">
        <f t="shared" si="9"/>
        <v>0</v>
      </c>
      <c r="Q45" s="17">
        <f t="shared" si="5"/>
        <v>56.3</v>
      </c>
      <c r="R45" s="18">
        <v>0.7</v>
      </c>
    </row>
    <row r="46" spans="1:18">
      <c r="A46" s="8" t="s">
        <v>88</v>
      </c>
      <c r="B46" s="201">
        <f>'[2]06'!B48</f>
        <v>84</v>
      </c>
      <c r="C46" s="202">
        <f>'[2]06'!C48</f>
        <v>0</v>
      </c>
      <c r="D46" s="202">
        <f>'[2]06'!D48</f>
        <v>0</v>
      </c>
      <c r="E46" s="202">
        <f>'[2]06'!E48</f>
        <v>0</v>
      </c>
      <c r="F46" s="15">
        <f t="shared" si="6"/>
        <v>84</v>
      </c>
      <c r="G46" s="201">
        <f>'[2]06'!H48</f>
        <v>0</v>
      </c>
      <c r="H46" s="202">
        <f>'[2]06'!I48</f>
        <v>57</v>
      </c>
      <c r="I46" s="202">
        <f>'[2]06'!J48</f>
        <v>0</v>
      </c>
      <c r="J46" s="202">
        <f>'[2]06'!K48</f>
        <v>0</v>
      </c>
      <c r="K46" s="15">
        <f t="shared" si="3"/>
        <v>57</v>
      </c>
      <c r="L46" s="18">
        <f>frq!C46</f>
        <v>1</v>
      </c>
      <c r="M46" s="167">
        <f t="shared" si="4"/>
        <v>-0.7</v>
      </c>
      <c r="N46" s="16">
        <f t="shared" si="7"/>
        <v>57</v>
      </c>
      <c r="O46" s="16">
        <f t="shared" si="8"/>
        <v>0</v>
      </c>
      <c r="P46" s="16">
        <f t="shared" si="9"/>
        <v>0</v>
      </c>
      <c r="Q46" s="17">
        <f t="shared" si="5"/>
        <v>56.3</v>
      </c>
      <c r="R46" s="18">
        <v>0.7</v>
      </c>
    </row>
    <row r="47" spans="1:18">
      <c r="A47" s="8" t="s">
        <v>89</v>
      </c>
      <c r="B47" s="201">
        <f>'[2]06'!B49</f>
        <v>84</v>
      </c>
      <c r="C47" s="202">
        <f>'[2]06'!C49</f>
        <v>0</v>
      </c>
      <c r="D47" s="202">
        <f>'[2]06'!D49</f>
        <v>0</v>
      </c>
      <c r="E47" s="202">
        <f>'[2]06'!E49</f>
        <v>0</v>
      </c>
      <c r="F47" s="15">
        <f t="shared" si="6"/>
        <v>84</v>
      </c>
      <c r="G47" s="201">
        <f>'[2]06'!H49</f>
        <v>0</v>
      </c>
      <c r="H47" s="202">
        <f>'[2]06'!I49</f>
        <v>30</v>
      </c>
      <c r="I47" s="202">
        <f>'[2]06'!J49</f>
        <v>0</v>
      </c>
      <c r="J47" s="202">
        <f>'[2]06'!K49</f>
        <v>0</v>
      </c>
      <c r="K47" s="15">
        <f t="shared" si="3"/>
        <v>30</v>
      </c>
      <c r="L47" s="18">
        <f>frq!C47</f>
        <v>1</v>
      </c>
      <c r="M47" s="167">
        <f t="shared" si="4"/>
        <v>-0.7</v>
      </c>
      <c r="N47" s="16">
        <f t="shared" si="7"/>
        <v>30</v>
      </c>
      <c r="O47" s="16">
        <f t="shared" si="8"/>
        <v>0</v>
      </c>
      <c r="P47" s="16">
        <f t="shared" si="9"/>
        <v>0</v>
      </c>
      <c r="Q47" s="17">
        <f t="shared" si="5"/>
        <v>29.3</v>
      </c>
      <c r="R47" s="18">
        <v>0.7</v>
      </c>
    </row>
    <row r="48" spans="1:18">
      <c r="A48" s="8" t="s">
        <v>90</v>
      </c>
      <c r="B48" s="201">
        <f>'[2]06'!B50</f>
        <v>84</v>
      </c>
      <c r="C48" s="202">
        <f>'[2]06'!C50</f>
        <v>0</v>
      </c>
      <c r="D48" s="202">
        <f>'[2]06'!D50</f>
        <v>0</v>
      </c>
      <c r="E48" s="202">
        <f>'[2]06'!E50</f>
        <v>0</v>
      </c>
      <c r="F48" s="15">
        <f t="shared" si="6"/>
        <v>84</v>
      </c>
      <c r="G48" s="201">
        <f>'[2]06'!H50</f>
        <v>0</v>
      </c>
      <c r="H48" s="202">
        <f>'[2]06'!I50</f>
        <v>30</v>
      </c>
      <c r="I48" s="202">
        <f>'[2]06'!J50</f>
        <v>0</v>
      </c>
      <c r="J48" s="202">
        <f>'[2]06'!K50</f>
        <v>0</v>
      </c>
      <c r="K48" s="15">
        <f t="shared" si="3"/>
        <v>30</v>
      </c>
      <c r="L48" s="18">
        <f>frq!C48</f>
        <v>1</v>
      </c>
      <c r="M48" s="167">
        <f t="shared" si="4"/>
        <v>-0.7</v>
      </c>
      <c r="N48" s="16">
        <f t="shared" si="7"/>
        <v>30</v>
      </c>
      <c r="O48" s="16">
        <f t="shared" si="8"/>
        <v>0</v>
      </c>
      <c r="P48" s="16">
        <f t="shared" si="9"/>
        <v>0</v>
      </c>
      <c r="Q48" s="17">
        <f t="shared" si="5"/>
        <v>29.3</v>
      </c>
      <c r="R48" s="18">
        <v>0.7</v>
      </c>
    </row>
    <row r="49" spans="1:18">
      <c r="A49" s="8" t="s">
        <v>91</v>
      </c>
      <c r="B49" s="201">
        <f>'[2]06'!B51</f>
        <v>84</v>
      </c>
      <c r="C49" s="202">
        <f>'[2]06'!C51</f>
        <v>0</v>
      </c>
      <c r="D49" s="202">
        <f>'[2]06'!D51</f>
        <v>0</v>
      </c>
      <c r="E49" s="202">
        <f>'[2]06'!E51</f>
        <v>0</v>
      </c>
      <c r="F49" s="15">
        <f t="shared" si="6"/>
        <v>84</v>
      </c>
      <c r="G49" s="201">
        <f>'[2]06'!H51</f>
        <v>0</v>
      </c>
      <c r="H49" s="202">
        <f>'[2]06'!I51</f>
        <v>30</v>
      </c>
      <c r="I49" s="202">
        <f>'[2]06'!J51</f>
        <v>0</v>
      </c>
      <c r="J49" s="202">
        <f>'[2]06'!K51</f>
        <v>0</v>
      </c>
      <c r="K49" s="15">
        <f t="shared" si="3"/>
        <v>30</v>
      </c>
      <c r="L49" s="18">
        <f>frq!C49</f>
        <v>1</v>
      </c>
      <c r="M49" s="167">
        <f t="shared" si="4"/>
        <v>-0.7</v>
      </c>
      <c r="N49" s="16">
        <f t="shared" si="7"/>
        <v>30</v>
      </c>
      <c r="O49" s="16">
        <f t="shared" si="8"/>
        <v>0</v>
      </c>
      <c r="P49" s="16">
        <f t="shared" si="9"/>
        <v>0</v>
      </c>
      <c r="Q49" s="17">
        <f t="shared" si="5"/>
        <v>29.3</v>
      </c>
      <c r="R49" s="18">
        <v>0.7</v>
      </c>
    </row>
    <row r="50" spans="1:18">
      <c r="A50" s="8" t="s">
        <v>92</v>
      </c>
      <c r="B50" s="201">
        <f>'[2]06'!B52</f>
        <v>84</v>
      </c>
      <c r="C50" s="202">
        <f>'[2]06'!C52</f>
        <v>0</v>
      </c>
      <c r="D50" s="202">
        <f>'[2]06'!D52</f>
        <v>0</v>
      </c>
      <c r="E50" s="202">
        <f>'[2]06'!E52</f>
        <v>0</v>
      </c>
      <c r="F50" s="15">
        <f t="shared" si="6"/>
        <v>84</v>
      </c>
      <c r="G50" s="201">
        <f>'[2]06'!H52</f>
        <v>0</v>
      </c>
      <c r="H50" s="202">
        <f>'[2]06'!I52</f>
        <v>30</v>
      </c>
      <c r="I50" s="202">
        <f>'[2]06'!J52</f>
        <v>0</v>
      </c>
      <c r="J50" s="202">
        <f>'[2]06'!K52</f>
        <v>0</v>
      </c>
      <c r="K50" s="15">
        <f t="shared" si="3"/>
        <v>30</v>
      </c>
      <c r="L50" s="18">
        <f>frq!C50</f>
        <v>1</v>
      </c>
      <c r="M50" s="167">
        <f t="shared" si="4"/>
        <v>-0.7</v>
      </c>
      <c r="N50" s="16">
        <f t="shared" si="7"/>
        <v>30</v>
      </c>
      <c r="O50" s="16">
        <f t="shared" si="8"/>
        <v>0</v>
      </c>
      <c r="P50" s="16">
        <f t="shared" si="9"/>
        <v>0</v>
      </c>
      <c r="Q50" s="17">
        <f t="shared" si="5"/>
        <v>29.3</v>
      </c>
      <c r="R50" s="18">
        <v>0.7</v>
      </c>
    </row>
    <row r="51" spans="1:18">
      <c r="A51" s="8" t="s">
        <v>93</v>
      </c>
      <c r="B51" s="201">
        <f>'[2]06'!B53</f>
        <v>84</v>
      </c>
      <c r="C51" s="202">
        <f>'[2]06'!C53</f>
        <v>0</v>
      </c>
      <c r="D51" s="202">
        <f>'[2]06'!D53</f>
        <v>0</v>
      </c>
      <c r="E51" s="202">
        <f>'[2]06'!E53</f>
        <v>0</v>
      </c>
      <c r="F51" s="15">
        <f t="shared" si="6"/>
        <v>84</v>
      </c>
      <c r="G51" s="201">
        <f>'[2]06'!H53</f>
        <v>0</v>
      </c>
      <c r="H51" s="202">
        <f>'[2]06'!I53</f>
        <v>29.97</v>
      </c>
      <c r="I51" s="202">
        <f>'[2]06'!J53</f>
        <v>0</v>
      </c>
      <c r="J51" s="202">
        <f>'[2]06'!K53</f>
        <v>0</v>
      </c>
      <c r="K51" s="15">
        <f t="shared" si="3"/>
        <v>29.97</v>
      </c>
      <c r="L51" s="18">
        <f>frq!C51</f>
        <v>1</v>
      </c>
      <c r="M51" s="167">
        <f t="shared" si="4"/>
        <v>-0.7</v>
      </c>
      <c r="N51" s="16">
        <f t="shared" si="7"/>
        <v>29.97</v>
      </c>
      <c r="O51" s="16">
        <f t="shared" si="8"/>
        <v>0</v>
      </c>
      <c r="P51" s="16">
        <f t="shared" si="9"/>
        <v>0</v>
      </c>
      <c r="Q51" s="17">
        <f t="shared" si="5"/>
        <v>29.27</v>
      </c>
      <c r="R51" s="18">
        <v>0.7</v>
      </c>
    </row>
    <row r="52" spans="1:18">
      <c r="A52" s="8" t="s">
        <v>94</v>
      </c>
      <c r="B52" s="201">
        <f>'[2]06'!B54</f>
        <v>84</v>
      </c>
      <c r="C52" s="202">
        <f>'[2]06'!C54</f>
        <v>0</v>
      </c>
      <c r="D52" s="202">
        <f>'[2]06'!D54</f>
        <v>0</v>
      </c>
      <c r="E52" s="202">
        <f>'[2]06'!E54</f>
        <v>0</v>
      </c>
      <c r="F52" s="15">
        <f t="shared" si="6"/>
        <v>84</v>
      </c>
      <c r="G52" s="201">
        <f>'[2]06'!H54</f>
        <v>0</v>
      </c>
      <c r="H52" s="202">
        <f>'[2]06'!I54</f>
        <v>30</v>
      </c>
      <c r="I52" s="202">
        <f>'[2]06'!J54</f>
        <v>0</v>
      </c>
      <c r="J52" s="202">
        <f>'[2]06'!K54</f>
        <v>0</v>
      </c>
      <c r="K52" s="15">
        <f t="shared" si="3"/>
        <v>30</v>
      </c>
      <c r="L52" s="18">
        <f>frq!C52</f>
        <v>1</v>
      </c>
      <c r="M52" s="167">
        <f t="shared" si="4"/>
        <v>-0.7</v>
      </c>
      <c r="N52" s="16">
        <f t="shared" si="7"/>
        <v>30</v>
      </c>
      <c r="O52" s="16">
        <f t="shared" si="8"/>
        <v>0</v>
      </c>
      <c r="P52" s="16">
        <f t="shared" si="9"/>
        <v>0</v>
      </c>
      <c r="Q52" s="17">
        <f t="shared" si="5"/>
        <v>29.3</v>
      </c>
      <c r="R52" s="18">
        <v>0.7</v>
      </c>
    </row>
    <row r="53" spans="1:18">
      <c r="A53" s="8" t="s">
        <v>95</v>
      </c>
      <c r="B53" s="201">
        <f>'[2]06'!B55</f>
        <v>84</v>
      </c>
      <c r="C53" s="202">
        <f>'[2]06'!C55</f>
        <v>0</v>
      </c>
      <c r="D53" s="202">
        <f>'[2]06'!D55</f>
        <v>0</v>
      </c>
      <c r="E53" s="202">
        <f>'[2]06'!E55</f>
        <v>0</v>
      </c>
      <c r="F53" s="15">
        <f t="shared" si="6"/>
        <v>84</v>
      </c>
      <c r="G53" s="201">
        <f>'[2]06'!H55</f>
        <v>0</v>
      </c>
      <c r="H53" s="202">
        <f>'[2]06'!I55</f>
        <v>30</v>
      </c>
      <c r="I53" s="202">
        <f>'[2]06'!J55</f>
        <v>0</v>
      </c>
      <c r="J53" s="202">
        <f>'[2]06'!K55</f>
        <v>0</v>
      </c>
      <c r="K53" s="15">
        <f t="shared" si="3"/>
        <v>30</v>
      </c>
      <c r="L53" s="18">
        <f>frq!C53</f>
        <v>1</v>
      </c>
      <c r="M53" s="167">
        <f t="shared" si="4"/>
        <v>-0.7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</row>
    <row r="54" spans="1:18">
      <c r="A54" s="8" t="s">
        <v>96</v>
      </c>
      <c r="B54" s="201">
        <f>'[2]06'!B56</f>
        <v>84</v>
      </c>
      <c r="C54" s="202">
        <f>'[2]06'!C56</f>
        <v>0</v>
      </c>
      <c r="D54" s="202">
        <f>'[2]06'!D56</f>
        <v>0</v>
      </c>
      <c r="E54" s="202">
        <f>'[2]06'!E56</f>
        <v>0</v>
      </c>
      <c r="F54" s="15">
        <f t="shared" si="6"/>
        <v>84</v>
      </c>
      <c r="G54" s="201">
        <f>'[2]06'!H56</f>
        <v>0</v>
      </c>
      <c r="H54" s="202">
        <f>'[2]06'!I56</f>
        <v>30</v>
      </c>
      <c r="I54" s="202">
        <f>'[2]06'!J56</f>
        <v>0</v>
      </c>
      <c r="J54" s="202">
        <f>'[2]06'!K56</f>
        <v>0</v>
      </c>
      <c r="K54" s="15">
        <f t="shared" si="3"/>
        <v>30</v>
      </c>
      <c r="L54" s="18">
        <f>frq!C54</f>
        <v>1</v>
      </c>
      <c r="M54" s="167">
        <f t="shared" si="4"/>
        <v>-0.7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</row>
    <row r="55" spans="1:18">
      <c r="A55" s="8" t="s">
        <v>97</v>
      </c>
      <c r="B55" s="201">
        <f>'[2]06'!B57</f>
        <v>84</v>
      </c>
      <c r="C55" s="202">
        <f>'[2]06'!C57</f>
        <v>0</v>
      </c>
      <c r="D55" s="202">
        <f>'[2]06'!D57</f>
        <v>0</v>
      </c>
      <c r="E55" s="202">
        <f>'[2]06'!E57</f>
        <v>0</v>
      </c>
      <c r="F55" s="15">
        <f t="shared" si="6"/>
        <v>84</v>
      </c>
      <c r="G55" s="201">
        <f>'[2]06'!H57</f>
        <v>34</v>
      </c>
      <c r="H55" s="202">
        <f>'[2]06'!I57</f>
        <v>0</v>
      </c>
      <c r="I55" s="202">
        <f>'[2]06'!J57</f>
        <v>0</v>
      </c>
      <c r="J55" s="202">
        <f>'[2]06'!K57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'[2]06'!B58</f>
        <v>84</v>
      </c>
      <c r="C56" s="202">
        <f>'[2]06'!C58</f>
        <v>0</v>
      </c>
      <c r="D56" s="202">
        <f>'[2]06'!D58</f>
        <v>0</v>
      </c>
      <c r="E56" s="202">
        <f>'[2]06'!E58</f>
        <v>0</v>
      </c>
      <c r="F56" s="15">
        <f t="shared" si="6"/>
        <v>84</v>
      </c>
      <c r="G56" s="201">
        <f>'[2]06'!H58</f>
        <v>0</v>
      </c>
      <c r="H56" s="202">
        <f>'[2]06'!I58</f>
        <v>0</v>
      </c>
      <c r="I56" s="202">
        <f>'[2]06'!J58</f>
        <v>0</v>
      </c>
      <c r="J56" s="202">
        <f>'[2]06'!K58</f>
        <v>0</v>
      </c>
      <c r="K56" s="15">
        <f t="shared" si="3"/>
        <v>0</v>
      </c>
      <c r="L56" s="18">
        <f>frq!C56</f>
        <v>1</v>
      </c>
      <c r="M56" s="167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201">
        <f>'[2]06'!B59</f>
        <v>84</v>
      </c>
      <c r="C57" s="202">
        <f>'[2]06'!C59</f>
        <v>0</v>
      </c>
      <c r="D57" s="202">
        <f>'[2]06'!D59</f>
        <v>0</v>
      </c>
      <c r="E57" s="202">
        <f>'[2]06'!E59</f>
        <v>0</v>
      </c>
      <c r="F57" s="15">
        <f t="shared" si="6"/>
        <v>84</v>
      </c>
      <c r="G57" s="201">
        <f>'[2]06'!H59</f>
        <v>0</v>
      </c>
      <c r="H57" s="202">
        <f>'[2]06'!I59</f>
        <v>0</v>
      </c>
      <c r="I57" s="202">
        <f>'[2]06'!J59</f>
        <v>0</v>
      </c>
      <c r="J57" s="202">
        <f>'[2]06'!K59</f>
        <v>0</v>
      </c>
      <c r="K57" s="15">
        <f t="shared" si="3"/>
        <v>0</v>
      </c>
      <c r="L57" s="18">
        <f>frq!C57</f>
        <v>1</v>
      </c>
      <c r="M57" s="167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201">
        <f>'[2]06'!B60</f>
        <v>84</v>
      </c>
      <c r="C58" s="202">
        <f>'[2]06'!C60</f>
        <v>0</v>
      </c>
      <c r="D58" s="202">
        <f>'[2]06'!D60</f>
        <v>0</v>
      </c>
      <c r="E58" s="202">
        <f>'[2]06'!E60</f>
        <v>0</v>
      </c>
      <c r="F58" s="15">
        <f t="shared" si="6"/>
        <v>84</v>
      </c>
      <c r="G58" s="201">
        <f>'[2]06'!H60</f>
        <v>0</v>
      </c>
      <c r="H58" s="202">
        <f>'[2]06'!I60</f>
        <v>0</v>
      </c>
      <c r="I58" s="202">
        <f>'[2]06'!J60</f>
        <v>0</v>
      </c>
      <c r="J58" s="202">
        <f>'[2]06'!K60</f>
        <v>0</v>
      </c>
      <c r="K58" s="15">
        <f t="shared" si="3"/>
        <v>0</v>
      </c>
      <c r="L58" s="18">
        <f>frq!C58</f>
        <v>1</v>
      </c>
      <c r="M58" s="167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201">
        <f>'[2]06'!B61</f>
        <v>84</v>
      </c>
      <c r="C59" s="202">
        <f>'[2]06'!C61</f>
        <v>0</v>
      </c>
      <c r="D59" s="202">
        <f>'[2]06'!D61</f>
        <v>0</v>
      </c>
      <c r="E59" s="202">
        <f>'[2]06'!E61</f>
        <v>0</v>
      </c>
      <c r="F59" s="15">
        <f t="shared" si="6"/>
        <v>84</v>
      </c>
      <c r="G59" s="201">
        <f>'[2]06'!H61</f>
        <v>0</v>
      </c>
      <c r="H59" s="202">
        <f>'[2]06'!I61</f>
        <v>0</v>
      </c>
      <c r="I59" s="202">
        <f>'[2]06'!J61</f>
        <v>0</v>
      </c>
      <c r="J59" s="202">
        <f>'[2]06'!K61</f>
        <v>0</v>
      </c>
      <c r="K59" s="15">
        <f t="shared" si="3"/>
        <v>0</v>
      </c>
      <c r="L59" s="18">
        <f>frq!C59</f>
        <v>1</v>
      </c>
      <c r="M59" s="167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201">
        <f>'[2]06'!B62</f>
        <v>84</v>
      </c>
      <c r="C60" s="202">
        <f>'[2]06'!C62</f>
        <v>0</v>
      </c>
      <c r="D60" s="202">
        <f>'[2]06'!D62</f>
        <v>0</v>
      </c>
      <c r="E60" s="202">
        <f>'[2]06'!E62</f>
        <v>0</v>
      </c>
      <c r="F60" s="15">
        <f t="shared" si="6"/>
        <v>84</v>
      </c>
      <c r="G60" s="201">
        <f>'[2]06'!H62</f>
        <v>0</v>
      </c>
      <c r="H60" s="202">
        <f>'[2]06'!I62</f>
        <v>0</v>
      </c>
      <c r="I60" s="202">
        <f>'[2]06'!J62</f>
        <v>0</v>
      </c>
      <c r="J60" s="202">
        <f>'[2]06'!K62</f>
        <v>0</v>
      </c>
      <c r="K60" s="15">
        <f t="shared" si="3"/>
        <v>0</v>
      </c>
      <c r="L60" s="18">
        <f>frq!C60</f>
        <v>1</v>
      </c>
      <c r="M60" s="167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201">
        <f>'[2]06'!B63</f>
        <v>84</v>
      </c>
      <c r="C61" s="202">
        <f>'[2]06'!C63</f>
        <v>0</v>
      </c>
      <c r="D61" s="202">
        <f>'[2]06'!D63</f>
        <v>0</v>
      </c>
      <c r="E61" s="202">
        <f>'[2]06'!E63</f>
        <v>0</v>
      </c>
      <c r="F61" s="15">
        <f t="shared" si="6"/>
        <v>84</v>
      </c>
      <c r="G61" s="201">
        <f>'[2]06'!H63</f>
        <v>0.47</v>
      </c>
      <c r="H61" s="202">
        <f>'[2]06'!I63</f>
        <v>0</v>
      </c>
      <c r="I61" s="202">
        <f>'[2]06'!J63</f>
        <v>0</v>
      </c>
      <c r="J61" s="202">
        <f>'[2]06'!K63</f>
        <v>0</v>
      </c>
      <c r="K61" s="15">
        <f t="shared" si="3"/>
        <v>0.47</v>
      </c>
      <c r="L61" s="18">
        <f>frq!C61</f>
        <v>1</v>
      </c>
      <c r="M61" s="167">
        <f t="shared" si="4"/>
        <v>-0.22999999999999998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-0.22999999999999998</v>
      </c>
      <c r="R61" s="18">
        <v>0.7</v>
      </c>
    </row>
    <row r="62" spans="1:18">
      <c r="A62" s="8" t="s">
        <v>104</v>
      </c>
      <c r="B62" s="201">
        <f>'[2]06'!B64</f>
        <v>84</v>
      </c>
      <c r="C62" s="202">
        <f>'[2]06'!C64</f>
        <v>0</v>
      </c>
      <c r="D62" s="202">
        <f>'[2]06'!D64</f>
        <v>0</v>
      </c>
      <c r="E62" s="202">
        <f>'[2]06'!E64</f>
        <v>0</v>
      </c>
      <c r="F62" s="15">
        <f t="shared" si="6"/>
        <v>84</v>
      </c>
      <c r="G62" s="201">
        <f>'[2]06'!H64</f>
        <v>0</v>
      </c>
      <c r="H62" s="202">
        <f>'[2]06'!I64</f>
        <v>30</v>
      </c>
      <c r="I62" s="202">
        <f>'[2]06'!J64</f>
        <v>0</v>
      </c>
      <c r="J62" s="202">
        <f>'[2]06'!K64</f>
        <v>0</v>
      </c>
      <c r="K62" s="15">
        <f t="shared" si="3"/>
        <v>30</v>
      </c>
      <c r="L62" s="18">
        <f>frq!C62</f>
        <v>1</v>
      </c>
      <c r="M62" s="167">
        <f t="shared" si="4"/>
        <v>-0.7</v>
      </c>
      <c r="N62" s="16">
        <f t="shared" si="7"/>
        <v>30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</row>
    <row r="63" spans="1:18">
      <c r="A63" s="8" t="s">
        <v>105</v>
      </c>
      <c r="B63" s="201">
        <f>'[2]06'!B65</f>
        <v>84</v>
      </c>
      <c r="C63" s="202">
        <f>'[2]06'!C65</f>
        <v>0</v>
      </c>
      <c r="D63" s="202">
        <f>'[2]06'!D65</f>
        <v>0</v>
      </c>
      <c r="E63" s="202">
        <f>'[2]06'!E65</f>
        <v>0</v>
      </c>
      <c r="F63" s="15">
        <f t="shared" si="6"/>
        <v>84</v>
      </c>
      <c r="G63" s="201">
        <f>'[2]06'!H65</f>
        <v>0</v>
      </c>
      <c r="H63" s="202">
        <f>'[2]06'!I65</f>
        <v>30</v>
      </c>
      <c r="I63" s="202">
        <f>'[2]06'!J65</f>
        <v>0</v>
      </c>
      <c r="J63" s="202">
        <f>'[2]06'!K65</f>
        <v>0</v>
      </c>
      <c r="K63" s="15">
        <f t="shared" si="3"/>
        <v>30</v>
      </c>
      <c r="L63" s="18">
        <f>frq!C63</f>
        <v>1</v>
      </c>
      <c r="M63" s="167">
        <f t="shared" si="4"/>
        <v>-0.7</v>
      </c>
      <c r="N63" s="16">
        <f t="shared" si="7"/>
        <v>30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201">
        <f>'[2]06'!B66</f>
        <v>84</v>
      </c>
      <c r="C64" s="202">
        <f>'[2]06'!C66</f>
        <v>0</v>
      </c>
      <c r="D64" s="202">
        <f>'[2]06'!D66</f>
        <v>0</v>
      </c>
      <c r="E64" s="202">
        <f>'[2]06'!E66</f>
        <v>0</v>
      </c>
      <c r="F64" s="15">
        <f t="shared" si="6"/>
        <v>84</v>
      </c>
      <c r="G64" s="201">
        <f>'[2]06'!H66</f>
        <v>0.47</v>
      </c>
      <c r="H64" s="202">
        <f>'[2]06'!I66</f>
        <v>0</v>
      </c>
      <c r="I64" s="202">
        <f>'[2]06'!J66</f>
        <v>0</v>
      </c>
      <c r="J64" s="202">
        <f>'[2]06'!K66</f>
        <v>0</v>
      </c>
      <c r="K64" s="15">
        <f t="shared" si="3"/>
        <v>0.47</v>
      </c>
      <c r="L64" s="18">
        <f>frq!C64</f>
        <v>1</v>
      </c>
      <c r="M64" s="167">
        <f t="shared" si="4"/>
        <v>0.47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0.47</v>
      </c>
      <c r="R64" s="18">
        <v>0</v>
      </c>
    </row>
    <row r="65" spans="1:18">
      <c r="A65" s="8" t="s">
        <v>107</v>
      </c>
      <c r="B65" s="201">
        <f>'[2]06'!B67</f>
        <v>84</v>
      </c>
      <c r="C65" s="202">
        <f>'[2]06'!C67</f>
        <v>0</v>
      </c>
      <c r="D65" s="202">
        <f>'[2]06'!D67</f>
        <v>0</v>
      </c>
      <c r="E65" s="202">
        <f>'[2]06'!E67</f>
        <v>0</v>
      </c>
      <c r="F65" s="15">
        <f t="shared" si="6"/>
        <v>84</v>
      </c>
      <c r="G65" s="201">
        <f>'[2]06'!H67</f>
        <v>0</v>
      </c>
      <c r="H65" s="202">
        <f>'[2]06'!I67</f>
        <v>0</v>
      </c>
      <c r="I65" s="202">
        <f>'[2]06'!J67</f>
        <v>0</v>
      </c>
      <c r="J65" s="202">
        <f>'[2]06'!K67</f>
        <v>0</v>
      </c>
      <c r="K65" s="15">
        <f t="shared" si="3"/>
        <v>0</v>
      </c>
      <c r="L65" s="18">
        <f>frq!C65</f>
        <v>1</v>
      </c>
      <c r="M65" s="167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201">
        <f>'[2]06'!B68</f>
        <v>84</v>
      </c>
      <c r="C66" s="202">
        <f>'[2]06'!C68</f>
        <v>0</v>
      </c>
      <c r="D66" s="202">
        <f>'[2]06'!D68</f>
        <v>0</v>
      </c>
      <c r="E66" s="202">
        <f>'[2]06'!E68</f>
        <v>0</v>
      </c>
      <c r="F66" s="15">
        <f t="shared" si="6"/>
        <v>84</v>
      </c>
      <c r="G66" s="201">
        <f>'[2]06'!H68</f>
        <v>0</v>
      </c>
      <c r="H66" s="202">
        <f>'[2]06'!I68</f>
        <v>30</v>
      </c>
      <c r="I66" s="202">
        <f>'[2]06'!J68</f>
        <v>0</v>
      </c>
      <c r="J66" s="202">
        <f>'[2]06'!K68</f>
        <v>0</v>
      </c>
      <c r="K66" s="15">
        <f t="shared" si="3"/>
        <v>30</v>
      </c>
      <c r="L66" s="18">
        <f>frq!C66</f>
        <v>1</v>
      </c>
      <c r="M66" s="167">
        <f t="shared" si="4"/>
        <v>-0.7</v>
      </c>
      <c r="N66" s="16">
        <f t="shared" si="7"/>
        <v>30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201">
        <f>'[2]06'!B69</f>
        <v>84</v>
      </c>
      <c r="C67" s="202">
        <f>'[2]06'!C69</f>
        <v>0</v>
      </c>
      <c r="D67" s="202">
        <f>'[2]06'!D69</f>
        <v>0</v>
      </c>
      <c r="E67" s="202">
        <f>'[2]06'!E69</f>
        <v>0</v>
      </c>
      <c r="F67" s="15">
        <f t="shared" si="6"/>
        <v>84</v>
      </c>
      <c r="G67" s="201">
        <f>'[2]06'!H69</f>
        <v>0</v>
      </c>
      <c r="H67" s="202">
        <f>'[2]06'!I69</f>
        <v>0</v>
      </c>
      <c r="I67" s="202">
        <f>'[2]06'!J69</f>
        <v>0</v>
      </c>
      <c r="J67" s="202">
        <f>'[2]06'!K69</f>
        <v>0</v>
      </c>
      <c r="K67" s="15">
        <f t="shared" si="3"/>
        <v>0</v>
      </c>
      <c r="L67" s="18">
        <f>frq!C67</f>
        <v>1</v>
      </c>
      <c r="M67" s="167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201">
        <f>'[2]06'!B70</f>
        <v>84</v>
      </c>
      <c r="C68" s="202">
        <f>'[2]06'!C70</f>
        <v>0</v>
      </c>
      <c r="D68" s="202">
        <f>'[2]06'!D70</f>
        <v>0</v>
      </c>
      <c r="E68" s="202">
        <f>'[2]06'!E70</f>
        <v>0</v>
      </c>
      <c r="F68" s="15">
        <f t="shared" si="6"/>
        <v>84</v>
      </c>
      <c r="G68" s="201">
        <f>'[2]06'!H70</f>
        <v>0</v>
      </c>
      <c r="H68" s="202">
        <f>'[2]06'!I70</f>
        <v>0</v>
      </c>
      <c r="I68" s="202">
        <f>'[2]06'!J70</f>
        <v>0</v>
      </c>
      <c r="J68" s="202">
        <f>'[2]06'!K70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201">
        <f>'[2]06'!B71</f>
        <v>84</v>
      </c>
      <c r="C69" s="202">
        <f>'[2]06'!C71</f>
        <v>0</v>
      </c>
      <c r="D69" s="202">
        <f>'[2]06'!D71</f>
        <v>0</v>
      </c>
      <c r="E69" s="202">
        <f>'[2]06'!E71</f>
        <v>0</v>
      </c>
      <c r="F69" s="15">
        <f t="shared" ref="F69:F98" si="16">SUM(B69:E69)</f>
        <v>84</v>
      </c>
      <c r="G69" s="201">
        <f>'[2]06'!H71</f>
        <v>0</v>
      </c>
      <c r="H69" s="202">
        <f>'[2]06'!I71</f>
        <v>30</v>
      </c>
      <c r="I69" s="202">
        <f>'[2]06'!J71</f>
        <v>0</v>
      </c>
      <c r="J69" s="202">
        <f>'[2]06'!K71</f>
        <v>0</v>
      </c>
      <c r="K69" s="15">
        <f t="shared" si="13"/>
        <v>30</v>
      </c>
      <c r="L69" s="18">
        <f>frq!C69</f>
        <v>1</v>
      </c>
      <c r="M69" s="167">
        <f t="shared" si="14"/>
        <v>-0.7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201">
        <f>'[2]06'!B72</f>
        <v>84</v>
      </c>
      <c r="C70" s="202">
        <f>'[2]06'!C72</f>
        <v>0</v>
      </c>
      <c r="D70" s="202">
        <f>'[2]06'!D72</f>
        <v>0</v>
      </c>
      <c r="E70" s="202">
        <f>'[2]06'!E72</f>
        <v>0</v>
      </c>
      <c r="F70" s="15">
        <f t="shared" si="16"/>
        <v>84</v>
      </c>
      <c r="G70" s="201">
        <f>'[2]06'!H72</f>
        <v>0</v>
      </c>
      <c r="H70" s="202">
        <f>'[2]06'!I72</f>
        <v>30</v>
      </c>
      <c r="I70" s="202">
        <f>'[2]06'!J72</f>
        <v>0</v>
      </c>
      <c r="J70" s="202">
        <f>'[2]06'!K72</f>
        <v>0</v>
      </c>
      <c r="K70" s="15">
        <f t="shared" si="13"/>
        <v>30</v>
      </c>
      <c r="L70" s="18">
        <f>frq!C70</f>
        <v>1</v>
      </c>
      <c r="M70" s="167">
        <f t="shared" si="14"/>
        <v>-0.7</v>
      </c>
      <c r="N70" s="16">
        <f t="shared" si="10"/>
        <v>30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201">
        <f>'[2]06'!B73</f>
        <v>84</v>
      </c>
      <c r="C71" s="202">
        <f>'[2]06'!C73</f>
        <v>0</v>
      </c>
      <c r="D71" s="202">
        <f>'[2]06'!D73</f>
        <v>0</v>
      </c>
      <c r="E71" s="202">
        <f>'[2]06'!E73</f>
        <v>0</v>
      </c>
      <c r="F71" s="15">
        <f t="shared" si="16"/>
        <v>84</v>
      </c>
      <c r="G71" s="201">
        <f>'[2]06'!H73</f>
        <v>0</v>
      </c>
      <c r="H71" s="202">
        <f>'[2]06'!I73</f>
        <v>30</v>
      </c>
      <c r="I71" s="202">
        <f>'[2]06'!J73</f>
        <v>0</v>
      </c>
      <c r="J71" s="202">
        <f>'[2]06'!K73</f>
        <v>0</v>
      </c>
      <c r="K71" s="15">
        <f t="shared" si="13"/>
        <v>30</v>
      </c>
      <c r="L71" s="18">
        <f>frq!C71</f>
        <v>1</v>
      </c>
      <c r="M71" s="167">
        <f t="shared" si="14"/>
        <v>-0.7</v>
      </c>
      <c r="N71" s="16">
        <f t="shared" si="10"/>
        <v>30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</row>
    <row r="72" spans="1:18">
      <c r="A72" s="8" t="s">
        <v>114</v>
      </c>
      <c r="B72" s="201">
        <f>'[2]06'!B74</f>
        <v>84</v>
      </c>
      <c r="C72" s="202">
        <f>'[2]06'!C74</f>
        <v>0</v>
      </c>
      <c r="D72" s="202">
        <f>'[2]06'!D74</f>
        <v>0</v>
      </c>
      <c r="E72" s="202">
        <f>'[2]06'!E74</f>
        <v>0</v>
      </c>
      <c r="F72" s="15">
        <f t="shared" si="16"/>
        <v>84</v>
      </c>
      <c r="G72" s="201">
        <f>'[2]06'!H74</f>
        <v>0</v>
      </c>
      <c r="H72" s="202">
        <f>'[2]06'!I74</f>
        <v>30</v>
      </c>
      <c r="I72" s="202">
        <f>'[2]06'!J74</f>
        <v>0</v>
      </c>
      <c r="J72" s="202">
        <f>'[2]06'!K74</f>
        <v>0</v>
      </c>
      <c r="K72" s="15">
        <f t="shared" si="13"/>
        <v>30</v>
      </c>
      <c r="L72" s="18">
        <f>frq!C72</f>
        <v>1</v>
      </c>
      <c r="M72" s="167">
        <f t="shared" si="14"/>
        <v>-0.7</v>
      </c>
      <c r="N72" s="16">
        <f t="shared" si="10"/>
        <v>30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</row>
    <row r="73" spans="1:18">
      <c r="A73" s="8" t="s">
        <v>115</v>
      </c>
      <c r="B73" s="201">
        <f>'[2]06'!B75</f>
        <v>84</v>
      </c>
      <c r="C73" s="202">
        <f>'[2]06'!C75</f>
        <v>0</v>
      </c>
      <c r="D73" s="202">
        <f>'[2]06'!D75</f>
        <v>0</v>
      </c>
      <c r="E73" s="202">
        <f>'[2]06'!E75</f>
        <v>0</v>
      </c>
      <c r="F73" s="15">
        <f t="shared" si="16"/>
        <v>84</v>
      </c>
      <c r="G73" s="201">
        <f>'[2]06'!H75</f>
        <v>0</v>
      </c>
      <c r="H73" s="202">
        <f>'[2]06'!I75</f>
        <v>30</v>
      </c>
      <c r="I73" s="202">
        <f>'[2]06'!J75</f>
        <v>0</v>
      </c>
      <c r="J73" s="202">
        <f>'[2]06'!K75</f>
        <v>0</v>
      </c>
      <c r="K73" s="15">
        <f t="shared" si="13"/>
        <v>30</v>
      </c>
      <c r="L73" s="18">
        <f>frq!C73</f>
        <v>1</v>
      </c>
      <c r="M73" s="167">
        <f t="shared" si="14"/>
        <v>-0.7</v>
      </c>
      <c r="N73" s="16">
        <f t="shared" si="10"/>
        <v>30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</row>
    <row r="74" spans="1:18">
      <c r="A74" s="8" t="s">
        <v>116</v>
      </c>
      <c r="B74" s="201">
        <f>'[2]06'!B76</f>
        <v>84</v>
      </c>
      <c r="C74" s="202">
        <f>'[2]06'!C76</f>
        <v>0</v>
      </c>
      <c r="D74" s="202">
        <f>'[2]06'!D76</f>
        <v>0</v>
      </c>
      <c r="E74" s="202">
        <f>'[2]06'!E76</f>
        <v>0</v>
      </c>
      <c r="F74" s="15">
        <f t="shared" si="16"/>
        <v>84</v>
      </c>
      <c r="G74" s="201">
        <f>'[2]06'!H76</f>
        <v>0</v>
      </c>
      <c r="H74" s="202">
        <f>'[2]06'!I76</f>
        <v>30</v>
      </c>
      <c r="I74" s="202">
        <f>'[2]06'!J76</f>
        <v>0</v>
      </c>
      <c r="J74" s="202">
        <f>'[2]06'!K76</f>
        <v>0</v>
      </c>
      <c r="K74" s="15">
        <f t="shared" si="13"/>
        <v>30</v>
      </c>
      <c r="L74" s="18">
        <f>frq!C74</f>
        <v>1</v>
      </c>
      <c r="M74" s="167">
        <f t="shared" si="14"/>
        <v>-0.7</v>
      </c>
      <c r="N74" s="16">
        <f t="shared" si="10"/>
        <v>30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</row>
    <row r="75" spans="1:18">
      <c r="A75" s="8" t="s">
        <v>117</v>
      </c>
      <c r="B75" s="201">
        <f>'[2]06'!B77</f>
        <v>84</v>
      </c>
      <c r="C75" s="202">
        <f>'[2]06'!C77</f>
        <v>0</v>
      </c>
      <c r="D75" s="202">
        <f>'[2]06'!D77</f>
        <v>0</v>
      </c>
      <c r="E75" s="202">
        <f>'[2]06'!E77</f>
        <v>0</v>
      </c>
      <c r="F75" s="15">
        <f t="shared" si="16"/>
        <v>84</v>
      </c>
      <c r="G75" s="201">
        <f>'[2]06'!H77</f>
        <v>34</v>
      </c>
      <c r="H75" s="202">
        <f>'[2]06'!I77</f>
        <v>0</v>
      </c>
      <c r="I75" s="202">
        <f>'[2]06'!J77</f>
        <v>0</v>
      </c>
      <c r="J75" s="202">
        <f>'[2]06'!K77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'[2]06'!B78</f>
        <v>84</v>
      </c>
      <c r="C76" s="202">
        <f>'[2]06'!C78</f>
        <v>0</v>
      </c>
      <c r="D76" s="202">
        <f>'[2]06'!D78</f>
        <v>0</v>
      </c>
      <c r="E76" s="202">
        <f>'[2]06'!E78</f>
        <v>0</v>
      </c>
      <c r="F76" s="15">
        <f t="shared" si="16"/>
        <v>84</v>
      </c>
      <c r="G76" s="201">
        <f>'[2]06'!H78</f>
        <v>34</v>
      </c>
      <c r="H76" s="202">
        <f>'[2]06'!I78</f>
        <v>0</v>
      </c>
      <c r="I76" s="202">
        <f>'[2]06'!J78</f>
        <v>0</v>
      </c>
      <c r="J76" s="202">
        <f>'[2]06'!K78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'[2]06'!B79</f>
        <v>84</v>
      </c>
      <c r="C77" s="202">
        <f>'[2]06'!C79</f>
        <v>0</v>
      </c>
      <c r="D77" s="202">
        <f>'[2]06'!D79</f>
        <v>0</v>
      </c>
      <c r="E77" s="202">
        <f>'[2]06'!E79</f>
        <v>0</v>
      </c>
      <c r="F77" s="15">
        <f t="shared" si="16"/>
        <v>84</v>
      </c>
      <c r="G77" s="201">
        <f>'[2]06'!H79</f>
        <v>34</v>
      </c>
      <c r="H77" s="202">
        <f>'[2]06'!I79</f>
        <v>0</v>
      </c>
      <c r="I77" s="202">
        <f>'[2]06'!J79</f>
        <v>0</v>
      </c>
      <c r="J77" s="202">
        <f>'[2]06'!K79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'[2]06'!B80</f>
        <v>84</v>
      </c>
      <c r="C78" s="202">
        <f>'[2]06'!C80</f>
        <v>0</v>
      </c>
      <c r="D78" s="202">
        <f>'[2]06'!D80</f>
        <v>0</v>
      </c>
      <c r="E78" s="202">
        <f>'[2]06'!E80</f>
        <v>0</v>
      </c>
      <c r="F78" s="15">
        <f t="shared" si="16"/>
        <v>84</v>
      </c>
      <c r="G78" s="201">
        <f>'[2]06'!H80</f>
        <v>33.53</v>
      </c>
      <c r="H78" s="202">
        <f>'[2]06'!I80</f>
        <v>0.33</v>
      </c>
      <c r="I78" s="202">
        <f>'[2]06'!J80</f>
        <v>0</v>
      </c>
      <c r="J78" s="202">
        <f>'[2]06'!K80</f>
        <v>0</v>
      </c>
      <c r="K78" s="15">
        <f t="shared" si="13"/>
        <v>33.86</v>
      </c>
      <c r="L78" s="18">
        <f>frq!C78</f>
        <v>1</v>
      </c>
      <c r="M78" s="167">
        <f t="shared" si="14"/>
        <v>33.130000000000003</v>
      </c>
      <c r="N78" s="16">
        <f t="shared" si="10"/>
        <v>0.33</v>
      </c>
      <c r="O78" s="16">
        <f t="shared" si="11"/>
        <v>0</v>
      </c>
      <c r="P78" s="16">
        <f t="shared" si="12"/>
        <v>0</v>
      </c>
      <c r="Q78" s="17">
        <f t="shared" si="15"/>
        <v>33.46</v>
      </c>
      <c r="R78" s="18">
        <v>0.4</v>
      </c>
    </row>
    <row r="79" spans="1:18">
      <c r="A79" s="8" t="s">
        <v>121</v>
      </c>
      <c r="B79" s="201">
        <f>'[2]06'!B81</f>
        <v>84</v>
      </c>
      <c r="C79" s="202">
        <f>'[2]06'!C81</f>
        <v>0</v>
      </c>
      <c r="D79" s="202">
        <f>'[2]06'!D81</f>
        <v>0</v>
      </c>
      <c r="E79" s="202">
        <f>'[2]06'!E81</f>
        <v>0</v>
      </c>
      <c r="F79" s="15">
        <f t="shared" si="16"/>
        <v>84</v>
      </c>
      <c r="G79" s="201">
        <f>'[2]06'!H81</f>
        <v>35</v>
      </c>
      <c r="H79" s="202">
        <f>'[2]06'!I81</f>
        <v>0</v>
      </c>
      <c r="I79" s="202">
        <f>'[2]06'!J81</f>
        <v>0</v>
      </c>
      <c r="J79" s="202">
        <f>'[2]06'!K81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'[2]06'!B82</f>
        <v>84</v>
      </c>
      <c r="C80" s="202">
        <f>'[2]06'!C82</f>
        <v>0</v>
      </c>
      <c r="D80" s="202">
        <f>'[2]06'!D82</f>
        <v>0</v>
      </c>
      <c r="E80" s="202">
        <f>'[2]06'!E82</f>
        <v>0</v>
      </c>
      <c r="F80" s="15">
        <f t="shared" si="16"/>
        <v>84</v>
      </c>
      <c r="G80" s="201">
        <f>'[2]06'!H82</f>
        <v>35</v>
      </c>
      <c r="H80" s="202">
        <f>'[2]06'!I82</f>
        <v>0</v>
      </c>
      <c r="I80" s="202">
        <f>'[2]06'!J82</f>
        <v>0</v>
      </c>
      <c r="J80" s="202">
        <f>'[2]06'!K82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'[2]06'!B83</f>
        <v>84</v>
      </c>
      <c r="C81" s="202">
        <f>'[2]06'!C83</f>
        <v>0</v>
      </c>
      <c r="D81" s="202">
        <f>'[2]06'!D83</f>
        <v>0</v>
      </c>
      <c r="E81" s="202">
        <f>'[2]06'!E83</f>
        <v>0</v>
      </c>
      <c r="F81" s="15">
        <f t="shared" si="16"/>
        <v>84</v>
      </c>
      <c r="G81" s="201">
        <f>'[2]06'!H83</f>
        <v>35</v>
      </c>
      <c r="H81" s="202">
        <f>'[2]06'!I83</f>
        <v>0</v>
      </c>
      <c r="I81" s="202">
        <f>'[2]06'!J83</f>
        <v>0</v>
      </c>
      <c r="J81" s="202">
        <f>'[2]06'!K83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'[2]06'!B84</f>
        <v>84</v>
      </c>
      <c r="C82" s="202">
        <f>'[2]06'!C84</f>
        <v>0</v>
      </c>
      <c r="D82" s="202">
        <f>'[2]06'!D84</f>
        <v>0</v>
      </c>
      <c r="E82" s="202">
        <f>'[2]06'!E84</f>
        <v>0</v>
      </c>
      <c r="F82" s="15">
        <f t="shared" si="16"/>
        <v>84</v>
      </c>
      <c r="G82" s="201">
        <f>'[2]06'!H84</f>
        <v>35</v>
      </c>
      <c r="H82" s="202">
        <f>'[2]06'!I84</f>
        <v>0</v>
      </c>
      <c r="I82" s="202">
        <f>'[2]06'!J84</f>
        <v>0</v>
      </c>
      <c r="J82" s="202">
        <f>'[2]06'!K84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'[2]06'!B85</f>
        <v>84</v>
      </c>
      <c r="C83" s="202">
        <f>'[2]06'!C85</f>
        <v>0</v>
      </c>
      <c r="D83" s="202">
        <f>'[2]06'!D85</f>
        <v>0</v>
      </c>
      <c r="E83" s="202">
        <f>'[2]06'!E85</f>
        <v>0</v>
      </c>
      <c r="F83" s="15">
        <f t="shared" si="16"/>
        <v>84</v>
      </c>
      <c r="G83" s="201">
        <f>'[2]06'!H85</f>
        <v>34</v>
      </c>
      <c r="H83" s="202">
        <f>'[2]06'!I85</f>
        <v>0</v>
      </c>
      <c r="I83" s="202">
        <f>'[2]06'!J85</f>
        <v>0</v>
      </c>
      <c r="J83" s="202">
        <f>'[2]06'!K85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'[2]06'!B86</f>
        <v>84</v>
      </c>
      <c r="C84" s="202">
        <f>'[2]06'!C86</f>
        <v>0</v>
      </c>
      <c r="D84" s="202">
        <f>'[2]06'!D86</f>
        <v>0</v>
      </c>
      <c r="E84" s="202">
        <f>'[2]06'!E86</f>
        <v>0</v>
      </c>
      <c r="F84" s="15">
        <f t="shared" si="16"/>
        <v>84</v>
      </c>
      <c r="G84" s="201">
        <f>'[2]06'!H86</f>
        <v>35</v>
      </c>
      <c r="H84" s="202">
        <f>'[2]06'!I86</f>
        <v>0</v>
      </c>
      <c r="I84" s="202">
        <f>'[2]06'!J86</f>
        <v>0</v>
      </c>
      <c r="J84" s="202">
        <f>'[2]06'!K86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'[2]06'!B87</f>
        <v>84</v>
      </c>
      <c r="C85" s="202">
        <f>'[2]06'!C87</f>
        <v>0</v>
      </c>
      <c r="D85" s="202">
        <f>'[2]06'!D87</f>
        <v>0</v>
      </c>
      <c r="E85" s="202">
        <f>'[2]06'!E87</f>
        <v>0</v>
      </c>
      <c r="F85" s="15">
        <f t="shared" si="16"/>
        <v>84</v>
      </c>
      <c r="G85" s="201">
        <f>'[2]06'!H87</f>
        <v>35</v>
      </c>
      <c r="H85" s="202">
        <f>'[2]06'!I87</f>
        <v>0</v>
      </c>
      <c r="I85" s="202">
        <f>'[2]06'!J87</f>
        <v>0</v>
      </c>
      <c r="J85" s="202">
        <f>'[2]06'!K87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'[2]06'!B88</f>
        <v>84</v>
      </c>
      <c r="C86" s="202">
        <f>'[2]06'!C88</f>
        <v>0</v>
      </c>
      <c r="D86" s="202">
        <f>'[2]06'!D88</f>
        <v>0</v>
      </c>
      <c r="E86" s="202">
        <f>'[2]06'!E88</f>
        <v>0</v>
      </c>
      <c r="F86" s="15">
        <f t="shared" si="16"/>
        <v>84</v>
      </c>
      <c r="G86" s="201">
        <f>'[2]06'!H88</f>
        <v>35</v>
      </c>
      <c r="H86" s="202">
        <f>'[2]06'!I88</f>
        <v>0</v>
      </c>
      <c r="I86" s="202">
        <f>'[2]06'!J88</f>
        <v>0</v>
      </c>
      <c r="J86" s="202">
        <f>'[2]06'!K88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'[2]06'!B89</f>
        <v>84</v>
      </c>
      <c r="C87" s="202">
        <f>'[2]06'!C89</f>
        <v>0</v>
      </c>
      <c r="D87" s="202">
        <f>'[2]06'!D89</f>
        <v>0</v>
      </c>
      <c r="E87" s="202">
        <f>'[2]06'!E89</f>
        <v>0</v>
      </c>
      <c r="F87" s="15">
        <f t="shared" si="16"/>
        <v>84</v>
      </c>
      <c r="G87" s="201">
        <f>'[2]06'!H89</f>
        <v>35</v>
      </c>
      <c r="H87" s="202">
        <f>'[2]06'!I89</f>
        <v>0</v>
      </c>
      <c r="I87" s="202">
        <f>'[2]06'!J89</f>
        <v>0</v>
      </c>
      <c r="J87" s="202">
        <f>'[2]06'!K89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'[2]06'!B90</f>
        <v>84</v>
      </c>
      <c r="C88" s="202">
        <f>'[2]06'!C90</f>
        <v>0</v>
      </c>
      <c r="D88" s="202">
        <f>'[2]06'!D90</f>
        <v>0</v>
      </c>
      <c r="E88" s="202">
        <f>'[2]06'!E90</f>
        <v>0</v>
      </c>
      <c r="F88" s="15">
        <f t="shared" si="16"/>
        <v>84</v>
      </c>
      <c r="G88" s="201">
        <f>'[2]06'!H90</f>
        <v>35</v>
      </c>
      <c r="H88" s="202">
        <f>'[2]06'!I90</f>
        <v>0</v>
      </c>
      <c r="I88" s="202">
        <f>'[2]06'!J90</f>
        <v>0</v>
      </c>
      <c r="J88" s="202">
        <f>'[2]06'!K90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'[2]06'!B91</f>
        <v>84</v>
      </c>
      <c r="C89" s="202">
        <f>'[2]06'!C91</f>
        <v>0</v>
      </c>
      <c r="D89" s="202">
        <f>'[2]06'!D91</f>
        <v>0</v>
      </c>
      <c r="E89" s="202">
        <f>'[2]06'!E91</f>
        <v>0</v>
      </c>
      <c r="F89" s="15">
        <f t="shared" si="16"/>
        <v>84</v>
      </c>
      <c r="G89" s="201">
        <f>'[2]06'!H91</f>
        <v>35</v>
      </c>
      <c r="H89" s="202">
        <f>'[2]06'!I91</f>
        <v>0</v>
      </c>
      <c r="I89" s="202">
        <f>'[2]06'!J91</f>
        <v>0</v>
      </c>
      <c r="J89" s="202">
        <f>'[2]06'!K91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'[2]06'!B92</f>
        <v>84</v>
      </c>
      <c r="C90" s="202">
        <f>'[2]06'!C92</f>
        <v>0</v>
      </c>
      <c r="D90" s="202">
        <f>'[2]06'!D92</f>
        <v>0</v>
      </c>
      <c r="E90" s="202">
        <f>'[2]06'!E92</f>
        <v>0</v>
      </c>
      <c r="F90" s="15">
        <f t="shared" si="16"/>
        <v>84</v>
      </c>
      <c r="G90" s="201">
        <f>'[2]06'!H92</f>
        <v>35</v>
      </c>
      <c r="H90" s="202">
        <f>'[2]06'!I92</f>
        <v>0</v>
      </c>
      <c r="I90" s="202">
        <f>'[2]06'!J92</f>
        <v>0</v>
      </c>
      <c r="J90" s="202">
        <f>'[2]06'!K92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'[2]06'!B93</f>
        <v>84</v>
      </c>
      <c r="C91" s="202">
        <f>'[2]06'!C93</f>
        <v>0</v>
      </c>
      <c r="D91" s="202">
        <f>'[2]06'!D93</f>
        <v>0</v>
      </c>
      <c r="E91" s="202">
        <f>'[2]06'!E93</f>
        <v>0</v>
      </c>
      <c r="F91" s="15">
        <f t="shared" si="16"/>
        <v>84</v>
      </c>
      <c r="G91" s="201">
        <f>'[2]06'!H93</f>
        <v>35</v>
      </c>
      <c r="H91" s="202">
        <f>'[2]06'!I93</f>
        <v>0</v>
      </c>
      <c r="I91" s="202">
        <f>'[2]06'!J93</f>
        <v>0</v>
      </c>
      <c r="J91" s="202">
        <f>'[2]06'!K93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'[2]06'!B94</f>
        <v>84</v>
      </c>
      <c r="C92" s="202">
        <f>'[2]06'!C94</f>
        <v>0</v>
      </c>
      <c r="D92" s="202">
        <f>'[2]06'!D94</f>
        <v>0</v>
      </c>
      <c r="E92" s="202">
        <f>'[2]06'!E94</f>
        <v>0</v>
      </c>
      <c r="F92" s="15">
        <f t="shared" si="16"/>
        <v>84</v>
      </c>
      <c r="G92" s="201">
        <f>'[2]06'!H94</f>
        <v>35</v>
      </c>
      <c r="H92" s="202">
        <f>'[2]06'!I94</f>
        <v>0</v>
      </c>
      <c r="I92" s="202">
        <f>'[2]06'!J94</f>
        <v>0</v>
      </c>
      <c r="J92" s="202">
        <f>'[2]06'!K94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'[2]06'!B95</f>
        <v>84</v>
      </c>
      <c r="C93" s="202">
        <f>'[2]06'!C95</f>
        <v>0</v>
      </c>
      <c r="D93" s="202">
        <f>'[2]06'!D95</f>
        <v>0</v>
      </c>
      <c r="E93" s="202">
        <f>'[2]06'!E95</f>
        <v>0</v>
      </c>
      <c r="F93" s="15">
        <f t="shared" si="16"/>
        <v>84</v>
      </c>
      <c r="G93" s="201">
        <f>'[2]06'!H95</f>
        <v>35</v>
      </c>
      <c r="H93" s="202">
        <f>'[2]06'!I95</f>
        <v>0</v>
      </c>
      <c r="I93" s="202">
        <f>'[2]06'!J95</f>
        <v>0</v>
      </c>
      <c r="J93" s="202">
        <f>'[2]06'!K95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'[2]06'!B96</f>
        <v>84</v>
      </c>
      <c r="C94" s="202">
        <f>'[2]06'!C96</f>
        <v>0</v>
      </c>
      <c r="D94" s="202">
        <f>'[2]06'!D96</f>
        <v>0</v>
      </c>
      <c r="E94" s="202">
        <f>'[2]06'!E96</f>
        <v>0</v>
      </c>
      <c r="F94" s="15">
        <f t="shared" si="16"/>
        <v>84</v>
      </c>
      <c r="G94" s="201">
        <f>'[2]06'!H96</f>
        <v>35</v>
      </c>
      <c r="H94" s="202">
        <f>'[2]06'!I96</f>
        <v>0</v>
      </c>
      <c r="I94" s="202">
        <f>'[2]06'!J96</f>
        <v>0</v>
      </c>
      <c r="J94" s="202">
        <f>'[2]06'!K96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'[2]06'!B97</f>
        <v>84</v>
      </c>
      <c r="C95" s="202">
        <f>'[2]06'!C97</f>
        <v>0</v>
      </c>
      <c r="D95" s="202">
        <f>'[2]06'!D97</f>
        <v>0</v>
      </c>
      <c r="E95" s="202">
        <f>'[2]06'!E97</f>
        <v>0</v>
      </c>
      <c r="F95" s="15">
        <f t="shared" si="16"/>
        <v>84</v>
      </c>
      <c r="G95" s="201">
        <f>'[2]06'!H97</f>
        <v>35</v>
      </c>
      <c r="H95" s="202">
        <f>'[2]06'!I97</f>
        <v>0</v>
      </c>
      <c r="I95" s="202">
        <f>'[2]06'!J97</f>
        <v>0</v>
      </c>
      <c r="J95" s="202">
        <f>'[2]06'!K97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'[2]06'!B98</f>
        <v>84</v>
      </c>
      <c r="C96" s="202">
        <f>'[2]06'!C98</f>
        <v>0</v>
      </c>
      <c r="D96" s="202">
        <f>'[2]06'!D98</f>
        <v>0</v>
      </c>
      <c r="E96" s="202">
        <f>'[2]06'!E98</f>
        <v>0</v>
      </c>
      <c r="F96" s="15">
        <f t="shared" si="16"/>
        <v>84</v>
      </c>
      <c r="G96" s="201">
        <f>'[2]06'!H98</f>
        <v>35</v>
      </c>
      <c r="H96" s="202">
        <f>'[2]06'!I98</f>
        <v>0</v>
      </c>
      <c r="I96" s="202">
        <f>'[2]06'!J98</f>
        <v>0</v>
      </c>
      <c r="J96" s="202">
        <f>'[2]06'!K98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'[2]06'!B99</f>
        <v>84</v>
      </c>
      <c r="C97" s="202">
        <f>'[2]06'!C99</f>
        <v>0</v>
      </c>
      <c r="D97" s="202">
        <f>'[2]06'!D99</f>
        <v>0</v>
      </c>
      <c r="E97" s="202">
        <f>'[2]06'!E99</f>
        <v>0</v>
      </c>
      <c r="F97" s="15">
        <f t="shared" si="16"/>
        <v>84</v>
      </c>
      <c r="G97" s="201">
        <f>'[2]06'!H99</f>
        <v>35</v>
      </c>
      <c r="H97" s="202">
        <f>'[2]06'!I99</f>
        <v>0</v>
      </c>
      <c r="I97" s="202">
        <f>'[2]06'!J99</f>
        <v>0</v>
      </c>
      <c r="J97" s="202">
        <f>'[2]06'!K99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'[2]06'!B100</f>
        <v>84</v>
      </c>
      <c r="C98" s="202">
        <f>'[2]06'!C100</f>
        <v>0</v>
      </c>
      <c r="D98" s="202">
        <f>'[2]06'!D100</f>
        <v>0</v>
      </c>
      <c r="E98" s="202">
        <f>'[2]06'!E100</f>
        <v>0</v>
      </c>
      <c r="F98" s="15">
        <f t="shared" si="16"/>
        <v>84</v>
      </c>
      <c r="G98" s="201">
        <f>'[2]06'!H100</f>
        <v>35</v>
      </c>
      <c r="H98" s="202">
        <f>'[2]06'!I100</f>
        <v>0</v>
      </c>
      <c r="I98" s="202">
        <f>'[2]06'!J100</f>
        <v>0</v>
      </c>
      <c r="J98" s="202">
        <f>'[2]06'!K100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0.23586750000000001</v>
      </c>
      <c r="H99" s="171">
        <f t="shared" si="17"/>
        <v>0.419325</v>
      </c>
      <c r="I99" s="171">
        <f t="shared" si="17"/>
        <v>0</v>
      </c>
      <c r="J99" s="171">
        <f t="shared" si="17"/>
        <v>0</v>
      </c>
      <c r="K99" s="171">
        <f t="shared" si="17"/>
        <v>0.65519249999999996</v>
      </c>
      <c r="L99" s="171">
        <f t="shared" si="17"/>
        <v>2.4E-2</v>
      </c>
      <c r="M99" s="171">
        <f t="shared" si="17"/>
        <v>0.2252425000000001</v>
      </c>
      <c r="N99" s="171">
        <f t="shared" si="17"/>
        <v>0.419325</v>
      </c>
      <c r="O99" s="171">
        <f t="shared" si="17"/>
        <v>0</v>
      </c>
      <c r="P99" s="171">
        <f t="shared" si="17"/>
        <v>0</v>
      </c>
      <c r="Q99" s="171">
        <f t="shared" si="17"/>
        <v>0.6445674999999994</v>
      </c>
      <c r="R99" s="172">
        <f t="shared" si="17"/>
        <v>1.0624999999999989E-2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N3" sqref="BN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950</v>
      </c>
      <c r="G3" s="16">
        <f>'[3]06'!G5</f>
        <v>0</v>
      </c>
      <c r="H3" s="17">
        <f>SUM(B3:G3)</f>
        <v>1270</v>
      </c>
      <c r="I3" s="15">
        <f>'[3]06'!J5</f>
        <v>276.44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276.44</v>
      </c>
      <c r="P3" s="18">
        <f>frq!C3</f>
        <v>1</v>
      </c>
      <c r="Q3" s="15">
        <f t="shared" ref="Q3:V18" si="0">IF($P3=1,I3,IF(AND($P3=0.985,I3&gt;0.985*B3),B3*0.985,IF(AND($P3=0.965,I3&gt;0.965*B3),0.965*B3,I3)))</f>
        <v>276.44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276.44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212.44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212.44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950</v>
      </c>
      <c r="G4" s="16">
        <f>'[3]06'!G6</f>
        <v>0</v>
      </c>
      <c r="H4" s="17">
        <f>SUM(B4:G4)</f>
        <v>1270</v>
      </c>
      <c r="I4" s="15">
        <f>'[3]06'!J6</f>
        <v>276.44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276.44</v>
      </c>
      <c r="P4" s="18">
        <f>frq!C4</f>
        <v>1</v>
      </c>
      <c r="Q4" s="15">
        <f>IF($P4=1,I4,IF(AND($P4=0.985,I4&gt;0.985*B4),B4*0.985,IF(AND($P4=0.965,I4&gt;0.965*B4),0.965*B4,I4)))</f>
        <v>276.44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276.44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212.44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212.44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950</v>
      </c>
      <c r="G5" s="16">
        <f>'[3]06'!G7</f>
        <v>0</v>
      </c>
      <c r="H5" s="17">
        <f t="shared" ref="H5:H68" si="27">SUM(B5:G5)</f>
        <v>1270</v>
      </c>
      <c r="I5" s="15">
        <f>'[3]06'!J7</f>
        <v>276.44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276.44</v>
      </c>
      <c r="P5" s="18">
        <f>frq!C5</f>
        <v>1</v>
      </c>
      <c r="Q5" s="15">
        <f t="shared" ref="Q5:V56" si="29">IF($P5=1,I5,IF(AND($P5=0.985,I5&gt;0.985*B5),B5*0.985,IF(AND($P5=0.965,I5&gt;0.965*B5),0.965*B5,I5)))</f>
        <v>276.44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276.44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212.44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212.44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950</v>
      </c>
      <c r="G6" s="16">
        <f>'[3]06'!G8</f>
        <v>0</v>
      </c>
      <c r="H6" s="17">
        <f t="shared" si="27"/>
        <v>1270</v>
      </c>
      <c r="I6" s="15">
        <f>'[3]06'!J8</f>
        <v>276.44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276.44</v>
      </c>
      <c r="P6" s="18">
        <f>frq!C6</f>
        <v>1</v>
      </c>
      <c r="Q6" s="15">
        <f t="shared" si="29"/>
        <v>276.44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276.44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212.44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212.44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950</v>
      </c>
      <c r="G7" s="16">
        <f>'[3]06'!G9</f>
        <v>0</v>
      </c>
      <c r="H7" s="17">
        <f t="shared" si="27"/>
        <v>1270</v>
      </c>
      <c r="I7" s="15">
        <f>'[3]06'!J9</f>
        <v>276.44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276.44</v>
      </c>
      <c r="P7" s="18">
        <f>frq!C7</f>
        <v>1</v>
      </c>
      <c r="Q7" s="15">
        <f t="shared" si="29"/>
        <v>276.44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276.44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212.44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212.44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950</v>
      </c>
      <c r="G8" s="16">
        <f>'[3]06'!G10</f>
        <v>0</v>
      </c>
      <c r="H8" s="17">
        <f t="shared" si="27"/>
        <v>1270</v>
      </c>
      <c r="I8" s="15">
        <f>'[3]06'!J10</f>
        <v>276.44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276.44</v>
      </c>
      <c r="P8" s="18">
        <f>frq!C8</f>
        <v>1</v>
      </c>
      <c r="Q8" s="15">
        <f t="shared" si="29"/>
        <v>276.44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276.44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212.44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212.44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950</v>
      </c>
      <c r="G9" s="16">
        <f>'[3]06'!G11</f>
        <v>0</v>
      </c>
      <c r="H9" s="17">
        <f t="shared" si="27"/>
        <v>1270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25.99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25.99</v>
      </c>
      <c r="AL9" s="8">
        <f t="shared" si="3"/>
        <v>212.01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212.01</v>
      </c>
      <c r="AT9" s="8">
        <v>32</v>
      </c>
      <c r="AU9" s="8">
        <v>21.63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25.99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25.99</v>
      </c>
      <c r="BL9" s="8">
        <f t="shared" si="21"/>
        <v>32</v>
      </c>
      <c r="BM9" s="8">
        <f t="shared" si="22"/>
        <v>21.63</v>
      </c>
      <c r="BN9" s="8">
        <f t="shared" si="23"/>
        <v>32</v>
      </c>
      <c r="BO9" s="8">
        <f t="shared" si="24"/>
        <v>25.99</v>
      </c>
      <c r="BP9" s="182">
        <f t="shared" si="25"/>
        <v>0</v>
      </c>
      <c r="BQ9" s="182">
        <f t="shared" si="26"/>
        <v>-4.3599999999999994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950</v>
      </c>
      <c r="G10" s="16">
        <f>'[3]06'!G12</f>
        <v>0</v>
      </c>
      <c r="H10" s="17">
        <f t="shared" si="27"/>
        <v>1270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25.99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25.99</v>
      </c>
      <c r="AL10" s="8">
        <f t="shared" si="3"/>
        <v>212.01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212.01</v>
      </c>
      <c r="AT10" s="8">
        <v>32</v>
      </c>
      <c r="AU10" s="8">
        <v>21.63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25.99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25.99</v>
      </c>
      <c r="BL10" s="8">
        <f t="shared" si="21"/>
        <v>32</v>
      </c>
      <c r="BM10" s="8">
        <f t="shared" si="22"/>
        <v>21.63</v>
      </c>
      <c r="BN10" s="8">
        <f t="shared" si="23"/>
        <v>32</v>
      </c>
      <c r="BO10" s="8">
        <f t="shared" si="24"/>
        <v>25.99</v>
      </c>
      <c r="BP10" s="182">
        <f t="shared" si="25"/>
        <v>0</v>
      </c>
      <c r="BQ10" s="182">
        <f t="shared" si="26"/>
        <v>-4.3599999999999994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950</v>
      </c>
      <c r="G11" s="16">
        <f>'[3]06'!G13</f>
        <v>0</v>
      </c>
      <c r="H11" s="17">
        <f t="shared" si="27"/>
        <v>1270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25.99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25.99</v>
      </c>
      <c r="AL11" s="8">
        <f t="shared" si="3"/>
        <v>212.01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212.01</v>
      </c>
      <c r="AT11" s="8">
        <v>32</v>
      </c>
      <c r="AU11" s="8">
        <v>21.63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25.99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25.99</v>
      </c>
      <c r="BL11" s="8">
        <f t="shared" si="21"/>
        <v>32</v>
      </c>
      <c r="BM11" s="8">
        <f t="shared" si="22"/>
        <v>21.63</v>
      </c>
      <c r="BN11" s="8">
        <f t="shared" si="23"/>
        <v>32</v>
      </c>
      <c r="BO11" s="8">
        <f t="shared" si="24"/>
        <v>25.99</v>
      </c>
      <c r="BP11" s="182">
        <f t="shared" si="25"/>
        <v>0</v>
      </c>
      <c r="BQ11" s="182">
        <f t="shared" si="26"/>
        <v>-4.3599999999999994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950</v>
      </c>
      <c r="G12" s="16">
        <f>'[3]06'!G14</f>
        <v>0</v>
      </c>
      <c r="H12" s="17">
        <f t="shared" si="27"/>
        <v>1270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25.99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25.99</v>
      </c>
      <c r="AL12" s="8">
        <f t="shared" si="3"/>
        <v>212.01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212.01</v>
      </c>
      <c r="AT12" s="8">
        <v>32</v>
      </c>
      <c r="AU12" s="8">
        <v>21.63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25.99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25.99</v>
      </c>
      <c r="BL12" s="8">
        <f t="shared" si="21"/>
        <v>32</v>
      </c>
      <c r="BM12" s="8">
        <f t="shared" si="22"/>
        <v>21.63</v>
      </c>
      <c r="BN12" s="8">
        <f t="shared" si="23"/>
        <v>32</v>
      </c>
      <c r="BO12" s="8">
        <f t="shared" si="24"/>
        <v>25.99</v>
      </c>
      <c r="BP12" s="182">
        <f t="shared" si="25"/>
        <v>0</v>
      </c>
      <c r="BQ12" s="182">
        <f t="shared" si="26"/>
        <v>-4.3599999999999994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950</v>
      </c>
      <c r="G13" s="16">
        <f>'[3]06'!G15</f>
        <v>0</v>
      </c>
      <c r="H13" s="17">
        <f t="shared" si="27"/>
        <v>1270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25.99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25.99</v>
      </c>
      <c r="AL13" s="8">
        <f t="shared" si="3"/>
        <v>212.01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212.01</v>
      </c>
      <c r="AT13" s="8">
        <v>32</v>
      </c>
      <c r="AU13" s="8">
        <v>25.99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25.99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25.99</v>
      </c>
      <c r="BL13" s="8">
        <f t="shared" si="21"/>
        <v>32</v>
      </c>
      <c r="BM13" s="8">
        <f t="shared" si="22"/>
        <v>25.99</v>
      </c>
      <c r="BN13" s="8">
        <f t="shared" si="23"/>
        <v>32</v>
      </c>
      <c r="BO13" s="8">
        <f t="shared" si="24"/>
        <v>25.99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950</v>
      </c>
      <c r="G14" s="16">
        <f>'[3]06'!G16</f>
        <v>0</v>
      </c>
      <c r="H14" s="17">
        <f t="shared" si="27"/>
        <v>1270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25.99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25.99</v>
      </c>
      <c r="AL14" s="8">
        <f t="shared" si="3"/>
        <v>212.01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212.01</v>
      </c>
      <c r="AT14" s="8">
        <v>32</v>
      </c>
      <c r="AU14" s="8">
        <v>25.99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25.99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25.99</v>
      </c>
      <c r="BL14" s="8">
        <f t="shared" si="21"/>
        <v>32</v>
      </c>
      <c r="BM14" s="8">
        <f t="shared" si="22"/>
        <v>25.99</v>
      </c>
      <c r="BN14" s="8">
        <f t="shared" si="23"/>
        <v>32</v>
      </c>
      <c r="BO14" s="8">
        <f t="shared" si="24"/>
        <v>25.99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950</v>
      </c>
      <c r="G15" s="16">
        <f>'[3]06'!G17</f>
        <v>0</v>
      </c>
      <c r="H15" s="17">
        <f t="shared" si="27"/>
        <v>1270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25.99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25.99</v>
      </c>
      <c r="AL15" s="8">
        <f t="shared" si="3"/>
        <v>212.01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212.01</v>
      </c>
      <c r="AT15" s="8">
        <v>32</v>
      </c>
      <c r="AU15" s="8">
        <v>25.99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25.99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25.99</v>
      </c>
      <c r="BL15" s="8">
        <f t="shared" si="21"/>
        <v>32</v>
      </c>
      <c r="BM15" s="8">
        <f t="shared" si="22"/>
        <v>25.99</v>
      </c>
      <c r="BN15" s="8">
        <f t="shared" si="23"/>
        <v>32</v>
      </c>
      <c r="BO15" s="8">
        <f t="shared" si="24"/>
        <v>25.99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950</v>
      </c>
      <c r="G16" s="16">
        <f>'[3]06'!G18</f>
        <v>0</v>
      </c>
      <c r="H16" s="17">
        <f t="shared" si="27"/>
        <v>1270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25.99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25.99</v>
      </c>
      <c r="AL16" s="8">
        <f t="shared" si="3"/>
        <v>212.01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212.01</v>
      </c>
      <c r="AT16" s="8">
        <v>32</v>
      </c>
      <c r="AU16" s="8">
        <v>25.99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25.99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25.99</v>
      </c>
      <c r="BL16" s="8">
        <f t="shared" si="21"/>
        <v>32</v>
      </c>
      <c r="BM16" s="8">
        <f t="shared" si="22"/>
        <v>25.99</v>
      </c>
      <c r="BN16" s="8">
        <f t="shared" si="23"/>
        <v>32</v>
      </c>
      <c r="BO16" s="8">
        <f t="shared" si="24"/>
        <v>25.99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950</v>
      </c>
      <c r="G17" s="16">
        <f>'[3]06'!G19</f>
        <v>0</v>
      </c>
      <c r="H17" s="17">
        <f t="shared" si="27"/>
        <v>1270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25.99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25.99</v>
      </c>
      <c r="AL17" s="8">
        <f t="shared" si="3"/>
        <v>212.01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212.01</v>
      </c>
      <c r="AT17" s="8">
        <v>32</v>
      </c>
      <c r="AU17" s="8">
        <v>25.99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25.99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25.99</v>
      </c>
      <c r="BL17" s="8">
        <f t="shared" si="21"/>
        <v>32</v>
      </c>
      <c r="BM17" s="8">
        <f t="shared" si="22"/>
        <v>25.99</v>
      </c>
      <c r="BN17" s="8">
        <f t="shared" si="23"/>
        <v>32</v>
      </c>
      <c r="BO17" s="8">
        <f t="shared" si="24"/>
        <v>25.99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950</v>
      </c>
      <c r="G18" s="16">
        <f>'[3]06'!G20</f>
        <v>0</v>
      </c>
      <c r="H18" s="17">
        <f t="shared" si="27"/>
        <v>1270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25.99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25.99</v>
      </c>
      <c r="AL18" s="8">
        <f t="shared" si="3"/>
        <v>212.01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212.01</v>
      </c>
      <c r="AT18" s="8">
        <v>32</v>
      </c>
      <c r="AU18" s="8">
        <v>25.99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25.99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25.99</v>
      </c>
      <c r="BL18" s="8">
        <f t="shared" si="21"/>
        <v>32</v>
      </c>
      <c r="BM18" s="8">
        <f t="shared" si="22"/>
        <v>25.99</v>
      </c>
      <c r="BN18" s="8">
        <f t="shared" si="23"/>
        <v>32</v>
      </c>
      <c r="BO18" s="8">
        <f t="shared" si="24"/>
        <v>25.99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950</v>
      </c>
      <c r="G19" s="16">
        <f>'[3]06'!G21</f>
        <v>0</v>
      </c>
      <c r="H19" s="17">
        <f t="shared" si="27"/>
        <v>1270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25.99</v>
      </c>
      <c r="AL19" s="8">
        <f t="shared" ref="AL19:AQ61" si="31">Q19-X19-AE19</f>
        <v>212.01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212.01</v>
      </c>
      <c r="AT19" s="8">
        <v>32</v>
      </c>
      <c r="AU19" s="8">
        <v>25.99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25.99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25.99</v>
      </c>
      <c r="BL19" s="8">
        <f t="shared" si="21"/>
        <v>32</v>
      </c>
      <c r="BM19" s="8">
        <f t="shared" si="22"/>
        <v>25.99</v>
      </c>
      <c r="BN19" s="8">
        <f t="shared" si="23"/>
        <v>32</v>
      </c>
      <c r="BO19" s="8">
        <f t="shared" si="24"/>
        <v>25.99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950</v>
      </c>
      <c r="G20" s="16">
        <f>'[3]06'!G22</f>
        <v>0</v>
      </c>
      <c r="H20" s="17">
        <f t="shared" si="27"/>
        <v>1270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25.99</v>
      </c>
      <c r="AL20" s="8">
        <f t="shared" si="31"/>
        <v>212.01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212.01</v>
      </c>
      <c r="AT20" s="8">
        <v>32</v>
      </c>
      <c r="AU20" s="8">
        <v>25.99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25.99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25.99</v>
      </c>
      <c r="BL20" s="8">
        <f t="shared" si="21"/>
        <v>32</v>
      </c>
      <c r="BM20" s="8">
        <f t="shared" si="22"/>
        <v>25.99</v>
      </c>
      <c r="BN20" s="8">
        <f t="shared" si="23"/>
        <v>32</v>
      </c>
      <c r="BO20" s="8">
        <f t="shared" si="24"/>
        <v>25.99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950</v>
      </c>
      <c r="G21" s="16">
        <f>'[3]06'!G23</f>
        <v>0</v>
      </c>
      <c r="H21" s="17">
        <f t="shared" si="27"/>
        <v>1270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25.99</v>
      </c>
      <c r="AL21" s="8">
        <f t="shared" si="31"/>
        <v>212.01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212.01</v>
      </c>
      <c r="AT21" s="8">
        <v>32</v>
      </c>
      <c r="AU21" s="8">
        <v>25.99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25.99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25.99</v>
      </c>
      <c r="BL21" s="8">
        <f t="shared" si="21"/>
        <v>32</v>
      </c>
      <c r="BM21" s="8">
        <f t="shared" si="22"/>
        <v>25.99</v>
      </c>
      <c r="BN21" s="8">
        <f t="shared" si="23"/>
        <v>32</v>
      </c>
      <c r="BO21" s="8">
        <f t="shared" si="24"/>
        <v>25.99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950</v>
      </c>
      <c r="G22" s="16">
        <f>'[3]06'!G24</f>
        <v>0</v>
      </c>
      <c r="H22" s="17">
        <f t="shared" si="27"/>
        <v>1270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25.99</v>
      </c>
      <c r="AL22" s="8">
        <f t="shared" si="31"/>
        <v>212.01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212.01</v>
      </c>
      <c r="AT22" s="8">
        <v>32</v>
      </c>
      <c r="AU22" s="8">
        <v>25.99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25.99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25.99</v>
      </c>
      <c r="BL22" s="8">
        <f t="shared" si="21"/>
        <v>32</v>
      </c>
      <c r="BM22" s="8">
        <f t="shared" si="22"/>
        <v>25.99</v>
      </c>
      <c r="BN22" s="8">
        <f t="shared" si="23"/>
        <v>32</v>
      </c>
      <c r="BO22" s="8">
        <f t="shared" si="24"/>
        <v>25.99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950</v>
      </c>
      <c r="G23" s="16">
        <f>'[3]06'!G25</f>
        <v>0</v>
      </c>
      <c r="H23" s="17">
        <f t="shared" si="27"/>
        <v>1270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25.99</v>
      </c>
      <c r="AL23" s="8">
        <f t="shared" si="31"/>
        <v>212.01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212.01</v>
      </c>
      <c r="AT23" s="8">
        <v>32</v>
      </c>
      <c r="AU23" s="8">
        <v>25.99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25.99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25.99</v>
      </c>
      <c r="BL23" s="8">
        <f t="shared" si="21"/>
        <v>32</v>
      </c>
      <c r="BM23" s="8">
        <f t="shared" si="22"/>
        <v>25.99</v>
      </c>
      <c r="BN23" s="8">
        <f t="shared" si="23"/>
        <v>32</v>
      </c>
      <c r="BO23" s="8">
        <f t="shared" si="24"/>
        <v>25.99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950</v>
      </c>
      <c r="G24" s="16">
        <f>'[3]06'!G26</f>
        <v>0</v>
      </c>
      <c r="H24" s="17">
        <f t="shared" si="27"/>
        <v>1270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25.99</v>
      </c>
      <c r="AL24" s="8">
        <f t="shared" si="31"/>
        <v>212.01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212.01</v>
      </c>
      <c r="AT24" s="8">
        <v>32</v>
      </c>
      <c r="AU24" s="8">
        <v>25.99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25.99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25.99</v>
      </c>
      <c r="BL24" s="8">
        <f t="shared" si="21"/>
        <v>32</v>
      </c>
      <c r="BM24" s="8">
        <f t="shared" si="22"/>
        <v>25.99</v>
      </c>
      <c r="BN24" s="8">
        <f t="shared" si="23"/>
        <v>32</v>
      </c>
      <c r="BO24" s="8">
        <f t="shared" si="24"/>
        <v>25.99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950</v>
      </c>
      <c r="G25" s="16">
        <f>'[3]06'!G27</f>
        <v>0</v>
      </c>
      <c r="H25" s="17">
        <f t="shared" si="27"/>
        <v>1270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25.99</v>
      </c>
      <c r="AL25" s="8">
        <f t="shared" si="31"/>
        <v>212.01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212.01</v>
      </c>
      <c r="AT25" s="8">
        <v>32</v>
      </c>
      <c r="AU25" s="8">
        <v>25.99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25.99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25.99</v>
      </c>
      <c r="BL25" s="8">
        <f t="shared" si="21"/>
        <v>32</v>
      </c>
      <c r="BM25" s="8">
        <f t="shared" si="22"/>
        <v>25.99</v>
      </c>
      <c r="BN25" s="8">
        <f t="shared" si="23"/>
        <v>32</v>
      </c>
      <c r="BO25" s="8">
        <f t="shared" si="24"/>
        <v>25.99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950</v>
      </c>
      <c r="G26" s="16">
        <f>'[3]06'!G28</f>
        <v>0</v>
      </c>
      <c r="H26" s="17">
        <f t="shared" si="27"/>
        <v>1270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25.99</v>
      </c>
      <c r="AL26" s="8">
        <f t="shared" si="31"/>
        <v>212.01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212.01</v>
      </c>
      <c r="AT26" s="8">
        <v>32</v>
      </c>
      <c r="AU26" s="8">
        <v>25.99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25.99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25.99</v>
      </c>
      <c r="BL26" s="8">
        <f t="shared" si="21"/>
        <v>32</v>
      </c>
      <c r="BM26" s="8">
        <f t="shared" si="22"/>
        <v>25.99</v>
      </c>
      <c r="BN26" s="8">
        <f t="shared" si="23"/>
        <v>32</v>
      </c>
      <c r="BO26" s="8">
        <f t="shared" si="24"/>
        <v>25.99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950</v>
      </c>
      <c r="G27" s="16">
        <f>'[3]06'!G29</f>
        <v>0</v>
      </c>
      <c r="H27" s="17">
        <f t="shared" si="27"/>
        <v>1270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25.99</v>
      </c>
      <c r="AL27" s="8">
        <f t="shared" si="31"/>
        <v>212.01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212.01</v>
      </c>
      <c r="AT27" s="8">
        <v>32</v>
      </c>
      <c r="AU27" s="8">
        <v>25.99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25.99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25.99</v>
      </c>
      <c r="BL27" s="8">
        <f t="shared" si="21"/>
        <v>32</v>
      </c>
      <c r="BM27" s="8">
        <f t="shared" si="22"/>
        <v>25.99</v>
      </c>
      <c r="BN27" s="8">
        <f t="shared" si="23"/>
        <v>32</v>
      </c>
      <c r="BO27" s="8">
        <f t="shared" si="24"/>
        <v>25.99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950</v>
      </c>
      <c r="G28" s="16">
        <f>'[3]06'!G30</f>
        <v>0</v>
      </c>
      <c r="H28" s="17">
        <f t="shared" si="27"/>
        <v>1270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25.99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25.99</v>
      </c>
      <c r="AL28" s="8">
        <f t="shared" si="31"/>
        <v>212.01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212.01</v>
      </c>
      <c r="AT28" s="8">
        <v>32</v>
      </c>
      <c r="AU28" s="8">
        <v>25.99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25.99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25.99</v>
      </c>
      <c r="BL28" s="8">
        <f t="shared" si="21"/>
        <v>32</v>
      </c>
      <c r="BM28" s="8">
        <f t="shared" si="22"/>
        <v>25.99</v>
      </c>
      <c r="BN28" s="8">
        <f t="shared" si="23"/>
        <v>32</v>
      </c>
      <c r="BO28" s="8">
        <f t="shared" si="24"/>
        <v>25.99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950</v>
      </c>
      <c r="G29" s="16">
        <f>'[3]06'!G31</f>
        <v>0</v>
      </c>
      <c r="H29" s="17">
        <f t="shared" si="27"/>
        <v>1270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25.99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25.99</v>
      </c>
      <c r="AL29" s="8">
        <f t="shared" si="31"/>
        <v>212.01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212.01</v>
      </c>
      <c r="AT29" s="8">
        <v>32</v>
      </c>
      <c r="AU29" s="8">
        <v>25.99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25.99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25.99</v>
      </c>
      <c r="BL29" s="8">
        <f t="shared" si="21"/>
        <v>32</v>
      </c>
      <c r="BM29" s="8">
        <f t="shared" si="22"/>
        <v>25.99</v>
      </c>
      <c r="BN29" s="8">
        <f t="shared" si="23"/>
        <v>32</v>
      </c>
      <c r="BO29" s="8">
        <f t="shared" si="24"/>
        <v>25.99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950</v>
      </c>
      <c r="G30" s="16">
        <f>'[3]06'!G32</f>
        <v>0</v>
      </c>
      <c r="H30" s="17">
        <f t="shared" si="27"/>
        <v>1270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25.99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25.99</v>
      </c>
      <c r="AL30" s="8">
        <f t="shared" si="31"/>
        <v>212.01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212.01</v>
      </c>
      <c r="AT30" s="8">
        <v>32</v>
      </c>
      <c r="AU30" s="8">
        <v>25.99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25.99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25.99</v>
      </c>
      <c r="BL30" s="8">
        <f t="shared" si="21"/>
        <v>32</v>
      </c>
      <c r="BM30" s="8">
        <f t="shared" si="22"/>
        <v>25.99</v>
      </c>
      <c r="BN30" s="8">
        <f t="shared" si="23"/>
        <v>32</v>
      </c>
      <c r="BO30" s="8">
        <f t="shared" si="24"/>
        <v>25.99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950</v>
      </c>
      <c r="G31" s="16">
        <f>'[3]06'!G33</f>
        <v>0</v>
      </c>
      <c r="H31" s="17">
        <f t="shared" si="27"/>
        <v>1270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26.65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26.65</v>
      </c>
      <c r="AE31" s="8">
        <f t="shared" si="11"/>
        <v>26.65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26.65</v>
      </c>
      <c r="AL31" s="8">
        <f t="shared" si="31"/>
        <v>216.7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216.7</v>
      </c>
      <c r="AT31" s="8">
        <v>26.65</v>
      </c>
      <c r="AU31" s="8">
        <v>26.65</v>
      </c>
      <c r="AW31" s="204">
        <v>26.65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26.65</v>
      </c>
      <c r="BD31" s="204">
        <v>26.65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26.65</v>
      </c>
      <c r="BL31" s="8">
        <f t="shared" si="21"/>
        <v>26.65</v>
      </c>
      <c r="BM31" s="8">
        <f t="shared" si="22"/>
        <v>26.65</v>
      </c>
      <c r="BN31" s="8">
        <f t="shared" si="23"/>
        <v>26.65</v>
      </c>
      <c r="BO31" s="8">
        <f t="shared" si="24"/>
        <v>26.65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950</v>
      </c>
      <c r="G32" s="16">
        <f>'[3]06'!G34</f>
        <v>0</v>
      </c>
      <c r="H32" s="17">
        <f t="shared" si="27"/>
        <v>1270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26.65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26.65</v>
      </c>
      <c r="AE32" s="8">
        <f t="shared" si="11"/>
        <v>26.65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26.65</v>
      </c>
      <c r="AL32" s="8">
        <f t="shared" si="31"/>
        <v>216.7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216.7</v>
      </c>
      <c r="AT32" s="8">
        <v>26.65</v>
      </c>
      <c r="AU32" s="8">
        <v>26.65</v>
      </c>
      <c r="AW32" s="204">
        <v>26.65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26.65</v>
      </c>
      <c r="BD32" s="204">
        <v>26.65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26.65</v>
      </c>
      <c r="BL32" s="8">
        <f t="shared" si="21"/>
        <v>26.65</v>
      </c>
      <c r="BM32" s="8">
        <f t="shared" si="22"/>
        <v>26.65</v>
      </c>
      <c r="BN32" s="8">
        <f t="shared" si="23"/>
        <v>26.65</v>
      </c>
      <c r="BO32" s="8">
        <f t="shared" si="24"/>
        <v>26.65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950</v>
      </c>
      <c r="G33" s="16">
        <f>'[3]06'!G35</f>
        <v>0</v>
      </c>
      <c r="H33" s="17">
        <f t="shared" si="27"/>
        <v>1270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26.65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26.65</v>
      </c>
      <c r="AE33" s="8">
        <f t="shared" si="11"/>
        <v>26.65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26.65</v>
      </c>
      <c r="AL33" s="8">
        <f t="shared" si="31"/>
        <v>216.7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216.7</v>
      </c>
      <c r="AT33" s="8">
        <v>26.65</v>
      </c>
      <c r="AU33" s="8">
        <v>26.65</v>
      </c>
      <c r="AW33" s="204">
        <v>26.65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26.65</v>
      </c>
      <c r="BD33" s="204">
        <v>26.65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26.65</v>
      </c>
      <c r="BL33" s="8">
        <f t="shared" si="21"/>
        <v>26.65</v>
      </c>
      <c r="BM33" s="8">
        <f t="shared" si="22"/>
        <v>26.65</v>
      </c>
      <c r="BN33" s="8">
        <f t="shared" si="23"/>
        <v>26.65</v>
      </c>
      <c r="BO33" s="8">
        <f t="shared" si="24"/>
        <v>26.65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950</v>
      </c>
      <c r="G34" s="16">
        <f>'[3]06'!G36</f>
        <v>0</v>
      </c>
      <c r="H34" s="17">
        <f t="shared" si="27"/>
        <v>1270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26.65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26.65</v>
      </c>
      <c r="AE34" s="8">
        <f t="shared" si="11"/>
        <v>26.65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26.65</v>
      </c>
      <c r="AL34" s="8">
        <f t="shared" si="31"/>
        <v>216.7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216.7</v>
      </c>
      <c r="AT34" s="8">
        <v>26.65</v>
      </c>
      <c r="AU34" s="8">
        <v>26.65</v>
      </c>
      <c r="AW34" s="204">
        <v>26.65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26.65</v>
      </c>
      <c r="BD34" s="204">
        <v>26.65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26.65</v>
      </c>
      <c r="BL34" s="8">
        <f t="shared" si="21"/>
        <v>26.65</v>
      </c>
      <c r="BM34" s="8">
        <f t="shared" si="22"/>
        <v>26.65</v>
      </c>
      <c r="BN34" s="8">
        <f t="shared" si="23"/>
        <v>26.65</v>
      </c>
      <c r="BO34" s="8">
        <f t="shared" si="24"/>
        <v>26.65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950</v>
      </c>
      <c r="G35" s="16">
        <f>'[3]06'!G37</f>
        <v>0</v>
      </c>
      <c r="H35" s="17">
        <f t="shared" si="27"/>
        <v>1270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26.65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26.65</v>
      </c>
      <c r="AE35" s="8">
        <f t="shared" si="11"/>
        <v>26.65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26.65</v>
      </c>
      <c r="AL35" s="8">
        <f t="shared" si="31"/>
        <v>216.7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216.7</v>
      </c>
      <c r="AT35" s="8">
        <v>26.65</v>
      </c>
      <c r="AU35" s="8">
        <v>26.65</v>
      </c>
      <c r="AW35" s="204">
        <v>26.65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26.65</v>
      </c>
      <c r="BD35" s="204">
        <v>26.65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26.65</v>
      </c>
      <c r="BL35" s="8">
        <f t="shared" si="21"/>
        <v>26.65</v>
      </c>
      <c r="BM35" s="8">
        <f t="shared" si="22"/>
        <v>26.65</v>
      </c>
      <c r="BN35" s="8">
        <f t="shared" si="23"/>
        <v>26.65</v>
      </c>
      <c r="BO35" s="8">
        <f t="shared" si="24"/>
        <v>26.65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950</v>
      </c>
      <c r="G36" s="16">
        <f>'[3]06'!G38</f>
        <v>0</v>
      </c>
      <c r="H36" s="17">
        <f t="shared" si="27"/>
        <v>1270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26.65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26.65</v>
      </c>
      <c r="AE36" s="8">
        <f t="shared" si="11"/>
        <v>26.65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26.65</v>
      </c>
      <c r="AL36" s="8">
        <f t="shared" si="31"/>
        <v>216.7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216.7</v>
      </c>
      <c r="AT36" s="8">
        <v>26.65</v>
      </c>
      <c r="AU36" s="8">
        <v>26.65</v>
      </c>
      <c r="AW36" s="204">
        <v>26.65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26.65</v>
      </c>
      <c r="BD36" s="204">
        <v>26.65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26.65</v>
      </c>
      <c r="BL36" s="8">
        <f t="shared" si="21"/>
        <v>26.65</v>
      </c>
      <c r="BM36" s="8">
        <f t="shared" si="22"/>
        <v>26.65</v>
      </c>
      <c r="BN36" s="8">
        <f t="shared" si="23"/>
        <v>26.65</v>
      </c>
      <c r="BO36" s="8">
        <f t="shared" si="24"/>
        <v>26.65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950</v>
      </c>
      <c r="G37" s="16">
        <f>'[3]06'!G39</f>
        <v>0</v>
      </c>
      <c r="H37" s="17">
        <f t="shared" si="27"/>
        <v>1270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26.65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26.65</v>
      </c>
      <c r="AE37" s="8">
        <f t="shared" si="11"/>
        <v>26.65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26.65</v>
      </c>
      <c r="AL37" s="8">
        <f t="shared" si="31"/>
        <v>216.7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216.7</v>
      </c>
      <c r="AT37" s="8">
        <v>26.65</v>
      </c>
      <c r="AU37" s="8">
        <v>26.65</v>
      </c>
      <c r="AW37" s="204">
        <v>26.65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26.65</v>
      </c>
      <c r="BD37" s="204">
        <v>26.65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26.65</v>
      </c>
      <c r="BL37" s="8">
        <f t="shared" si="21"/>
        <v>26.65</v>
      </c>
      <c r="BM37" s="8">
        <f t="shared" si="22"/>
        <v>26.65</v>
      </c>
      <c r="BN37" s="8">
        <f t="shared" si="23"/>
        <v>26.65</v>
      </c>
      <c r="BO37" s="8">
        <f t="shared" si="24"/>
        <v>26.65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950</v>
      </c>
      <c r="G38" s="16">
        <f>'[3]06'!G40</f>
        <v>0</v>
      </c>
      <c r="H38" s="17">
        <f t="shared" si="27"/>
        <v>1270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26.65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26.65</v>
      </c>
      <c r="AE38" s="8">
        <f t="shared" si="11"/>
        <v>26.65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26.65</v>
      </c>
      <c r="AL38" s="8">
        <f t="shared" si="31"/>
        <v>216.7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216.7</v>
      </c>
      <c r="AT38" s="8">
        <v>26.65</v>
      </c>
      <c r="AU38" s="8">
        <v>26.65</v>
      </c>
      <c r="AW38" s="204">
        <v>26.65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26.65</v>
      </c>
      <c r="BD38" s="204">
        <v>26.65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26.65</v>
      </c>
      <c r="BL38" s="8">
        <f t="shared" si="21"/>
        <v>26.65</v>
      </c>
      <c r="BM38" s="8">
        <f t="shared" si="22"/>
        <v>26.65</v>
      </c>
      <c r="BN38" s="8">
        <f t="shared" si="23"/>
        <v>26.65</v>
      </c>
      <c r="BO38" s="8">
        <f t="shared" si="24"/>
        <v>26.65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950</v>
      </c>
      <c r="G39" s="16">
        <f>'[3]06'!G41</f>
        <v>0</v>
      </c>
      <c r="H39" s="17">
        <f t="shared" si="27"/>
        <v>1270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25.99</v>
      </c>
      <c r="AL39" s="8">
        <f t="shared" si="31"/>
        <v>212.01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212.01</v>
      </c>
      <c r="AT39" s="8">
        <v>32</v>
      </c>
      <c r="AU39" s="8">
        <v>25.99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25.99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25.99</v>
      </c>
      <c r="BL39" s="8">
        <f t="shared" si="21"/>
        <v>32</v>
      </c>
      <c r="BM39" s="8">
        <f t="shared" si="22"/>
        <v>25.99</v>
      </c>
      <c r="BN39" s="8">
        <f t="shared" si="23"/>
        <v>32</v>
      </c>
      <c r="BO39" s="8">
        <f t="shared" si="24"/>
        <v>25.99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950</v>
      </c>
      <c r="G40" s="16">
        <f>'[3]06'!G42</f>
        <v>0</v>
      </c>
      <c r="H40" s="17">
        <f t="shared" si="27"/>
        <v>1270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25.99</v>
      </c>
      <c r="AL40" s="8">
        <f t="shared" si="31"/>
        <v>212.01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212.01</v>
      </c>
      <c r="AT40" s="8">
        <v>32</v>
      </c>
      <c r="AU40" s="8">
        <v>25.99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25.99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25.99</v>
      </c>
      <c r="BL40" s="8">
        <f t="shared" si="21"/>
        <v>32</v>
      </c>
      <c r="BM40" s="8">
        <f t="shared" si="22"/>
        <v>25.99</v>
      </c>
      <c r="BN40" s="8">
        <f t="shared" si="23"/>
        <v>32</v>
      </c>
      <c r="BO40" s="8">
        <f t="shared" si="24"/>
        <v>25.99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950</v>
      </c>
      <c r="G41" s="16">
        <f>'[3]06'!G43</f>
        <v>0</v>
      </c>
      <c r="H41" s="17">
        <f t="shared" si="27"/>
        <v>1270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26.65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26.65</v>
      </c>
      <c r="AE41" s="8">
        <f t="shared" si="11"/>
        <v>26.65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26.65</v>
      </c>
      <c r="AL41" s="8">
        <f t="shared" si="31"/>
        <v>216.7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216.7</v>
      </c>
      <c r="AT41" s="8">
        <v>26.65</v>
      </c>
      <c r="AU41" s="8">
        <v>26.65</v>
      </c>
      <c r="AW41" s="204">
        <v>26.65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26.65</v>
      </c>
      <c r="BD41" s="204">
        <v>26.65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26.65</v>
      </c>
      <c r="BL41" s="8">
        <f t="shared" si="21"/>
        <v>26.65</v>
      </c>
      <c r="BM41" s="8">
        <f t="shared" si="22"/>
        <v>26.65</v>
      </c>
      <c r="BN41" s="8">
        <f t="shared" si="23"/>
        <v>26.65</v>
      </c>
      <c r="BO41" s="8">
        <f t="shared" si="24"/>
        <v>26.65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950</v>
      </c>
      <c r="G42" s="16">
        <f>'[3]06'!G44</f>
        <v>0</v>
      </c>
      <c r="H42" s="17">
        <f t="shared" si="27"/>
        <v>1270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26.65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26.65</v>
      </c>
      <c r="AE42" s="8">
        <f t="shared" si="11"/>
        <v>26.65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26.65</v>
      </c>
      <c r="AL42" s="8">
        <f t="shared" si="31"/>
        <v>216.7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216.7</v>
      </c>
      <c r="AT42" s="8">
        <v>26.65</v>
      </c>
      <c r="AU42" s="8">
        <v>26.65</v>
      </c>
      <c r="AW42" s="204">
        <v>26.65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26.65</v>
      </c>
      <c r="BD42" s="204">
        <v>26.65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26.65</v>
      </c>
      <c r="BL42" s="8">
        <f t="shared" si="21"/>
        <v>26.65</v>
      </c>
      <c r="BM42" s="8">
        <f t="shared" si="22"/>
        <v>26.65</v>
      </c>
      <c r="BN42" s="8">
        <f t="shared" si="23"/>
        <v>26.65</v>
      </c>
      <c r="BO42" s="8">
        <f t="shared" si="24"/>
        <v>26.65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950</v>
      </c>
      <c r="G43" s="16">
        <f>'[3]06'!G45</f>
        <v>0</v>
      </c>
      <c r="H43" s="17">
        <f t="shared" si="27"/>
        <v>1270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26.65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26.65</v>
      </c>
      <c r="AE43" s="8">
        <f t="shared" si="11"/>
        <v>26.65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26.65</v>
      </c>
      <c r="AL43" s="8">
        <f t="shared" si="31"/>
        <v>216.7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216.7</v>
      </c>
      <c r="AT43" s="8">
        <v>26.65</v>
      </c>
      <c r="AU43" s="8">
        <v>26.65</v>
      </c>
      <c r="AW43" s="204">
        <v>26.65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26.65</v>
      </c>
      <c r="BD43" s="204">
        <v>26.65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26.65</v>
      </c>
      <c r="BL43" s="8">
        <f t="shared" si="21"/>
        <v>26.65</v>
      </c>
      <c r="BM43" s="8">
        <f t="shared" si="22"/>
        <v>26.65</v>
      </c>
      <c r="BN43" s="8">
        <f t="shared" si="23"/>
        <v>26.65</v>
      </c>
      <c r="BO43" s="8">
        <f t="shared" si="24"/>
        <v>26.65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950</v>
      </c>
      <c r="G44" s="16">
        <f>'[3]06'!G46</f>
        <v>0</v>
      </c>
      <c r="H44" s="17">
        <f t="shared" si="27"/>
        <v>1270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26.65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26.65</v>
      </c>
      <c r="AE44" s="8">
        <f t="shared" si="11"/>
        <v>26.65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26.65</v>
      </c>
      <c r="AL44" s="8">
        <f t="shared" si="31"/>
        <v>216.7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216.7</v>
      </c>
      <c r="AT44" s="8">
        <v>26.65</v>
      </c>
      <c r="AU44" s="8">
        <v>26.65</v>
      </c>
      <c r="AW44" s="204">
        <v>26.65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26.65</v>
      </c>
      <c r="BD44" s="204">
        <v>26.65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26.65</v>
      </c>
      <c r="BL44" s="8">
        <f t="shared" si="21"/>
        <v>26.65</v>
      </c>
      <c r="BM44" s="8">
        <f t="shared" si="22"/>
        <v>26.65</v>
      </c>
      <c r="BN44" s="8">
        <f t="shared" si="23"/>
        <v>26.65</v>
      </c>
      <c r="BO44" s="8">
        <f t="shared" si="24"/>
        <v>26.65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950</v>
      </c>
      <c r="G45" s="16">
        <f>'[3]06'!G47</f>
        <v>0</v>
      </c>
      <c r="H45" s="17">
        <f t="shared" si="27"/>
        <v>1270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24.96</v>
      </c>
      <c r="AE45" s="8">
        <f t="shared" si="11"/>
        <v>24.96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24.96</v>
      </c>
      <c r="AL45" s="8">
        <f t="shared" si="31"/>
        <v>220.07999999999998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220.07999999999998</v>
      </c>
      <c r="AT45" s="8">
        <v>26.65</v>
      </c>
      <c r="AU45" s="8">
        <v>26.65</v>
      </c>
      <c r="AW45" s="204">
        <v>24.96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24.96</v>
      </c>
      <c r="BD45" s="204">
        <v>24.96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24.96</v>
      </c>
      <c r="BL45" s="8">
        <f t="shared" si="21"/>
        <v>26.65</v>
      </c>
      <c r="BM45" s="8">
        <f t="shared" si="22"/>
        <v>26.65</v>
      </c>
      <c r="BN45" s="8">
        <f t="shared" si="23"/>
        <v>24.96</v>
      </c>
      <c r="BO45" s="8">
        <f t="shared" si="24"/>
        <v>24.96</v>
      </c>
      <c r="BP45" s="182">
        <f t="shared" si="25"/>
        <v>1.6899999999999977</v>
      </c>
      <c r="BQ45" s="182">
        <f t="shared" si="26"/>
        <v>1.6899999999999977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950</v>
      </c>
      <c r="G46" s="16">
        <f>'[3]06'!G48</f>
        <v>0</v>
      </c>
      <c r="H46" s="17">
        <f t="shared" si="27"/>
        <v>1270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24.96</v>
      </c>
      <c r="AE46" s="8">
        <f t="shared" si="11"/>
        <v>24.96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24.96</v>
      </c>
      <c r="AL46" s="8">
        <f t="shared" si="31"/>
        <v>220.07999999999998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220.07999999999998</v>
      </c>
      <c r="AT46" s="8">
        <v>26.65</v>
      </c>
      <c r="AU46" s="8">
        <v>26.65</v>
      </c>
      <c r="AW46" s="204">
        <v>24.96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24.96</v>
      </c>
      <c r="BD46" s="204">
        <v>24.96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24.96</v>
      </c>
      <c r="BL46" s="8">
        <f t="shared" si="21"/>
        <v>26.65</v>
      </c>
      <c r="BM46" s="8">
        <f t="shared" si="22"/>
        <v>26.65</v>
      </c>
      <c r="BN46" s="8">
        <f t="shared" si="23"/>
        <v>24.96</v>
      </c>
      <c r="BO46" s="8">
        <f t="shared" si="24"/>
        <v>24.96</v>
      </c>
      <c r="BP46" s="182">
        <f t="shared" si="25"/>
        <v>1.6899999999999977</v>
      </c>
      <c r="BQ46" s="182">
        <f t="shared" si="26"/>
        <v>1.6899999999999977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950</v>
      </c>
      <c r="G47" s="16">
        <f>'[3]06'!G49</f>
        <v>0</v>
      </c>
      <c r="H47" s="17">
        <f t="shared" si="27"/>
        <v>1270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23.42</v>
      </c>
      <c r="AL47" s="8">
        <f t="shared" si="31"/>
        <v>214.57999999999998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214.57999999999998</v>
      </c>
      <c r="AT47" s="8">
        <v>32</v>
      </c>
      <c r="AU47" s="8">
        <v>23.42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23.42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23.42</v>
      </c>
      <c r="BL47" s="8">
        <f t="shared" si="21"/>
        <v>32</v>
      </c>
      <c r="BM47" s="8">
        <f t="shared" si="22"/>
        <v>23.42</v>
      </c>
      <c r="BN47" s="8">
        <f t="shared" si="23"/>
        <v>32</v>
      </c>
      <c r="BO47" s="8">
        <f t="shared" si="24"/>
        <v>23.42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950</v>
      </c>
      <c r="G48" s="16">
        <f>'[3]06'!G50</f>
        <v>0</v>
      </c>
      <c r="H48" s="17">
        <f t="shared" si="27"/>
        <v>1270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23.42</v>
      </c>
      <c r="AL48" s="8">
        <f t="shared" si="31"/>
        <v>214.57999999999998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214.57999999999998</v>
      </c>
      <c r="AT48" s="8">
        <v>32</v>
      </c>
      <c r="AU48" s="8">
        <v>23.42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23.42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23.42</v>
      </c>
      <c r="BL48" s="8">
        <f t="shared" si="21"/>
        <v>32</v>
      </c>
      <c r="BM48" s="8">
        <f t="shared" si="22"/>
        <v>23.42</v>
      </c>
      <c r="BN48" s="8">
        <f t="shared" si="23"/>
        <v>32</v>
      </c>
      <c r="BO48" s="8">
        <f t="shared" si="24"/>
        <v>23.42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950</v>
      </c>
      <c r="G49" s="16">
        <f>'[3]06'!G51</f>
        <v>0</v>
      </c>
      <c r="H49" s="17">
        <f t="shared" si="27"/>
        <v>1270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24.96</v>
      </c>
      <c r="AE49" s="8">
        <f t="shared" si="11"/>
        <v>24.96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24.96</v>
      </c>
      <c r="AL49" s="8">
        <f t="shared" si="31"/>
        <v>220.07999999999998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220.07999999999998</v>
      </c>
      <c r="AT49" s="8">
        <v>32</v>
      </c>
      <c r="AU49" s="8">
        <v>23.42</v>
      </c>
      <c r="AW49" s="204">
        <v>24.96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24.96</v>
      </c>
      <c r="BD49" s="204">
        <v>24.96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24.96</v>
      </c>
      <c r="BL49" s="8">
        <f t="shared" si="21"/>
        <v>32</v>
      </c>
      <c r="BM49" s="8">
        <f t="shared" si="22"/>
        <v>23.42</v>
      </c>
      <c r="BN49" s="8">
        <f t="shared" si="23"/>
        <v>24.96</v>
      </c>
      <c r="BO49" s="8">
        <f t="shared" si="24"/>
        <v>24.96</v>
      </c>
      <c r="BP49" s="182">
        <f t="shared" si="25"/>
        <v>7.0399999999999991</v>
      </c>
      <c r="BQ49" s="182">
        <f t="shared" si="26"/>
        <v>-1.5399999999999991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950</v>
      </c>
      <c r="G50" s="16">
        <f>'[3]06'!G52</f>
        <v>0</v>
      </c>
      <c r="H50" s="17">
        <f t="shared" si="27"/>
        <v>1270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24.96</v>
      </c>
      <c r="AE50" s="8">
        <f t="shared" si="11"/>
        <v>24.96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24.96</v>
      </c>
      <c r="AL50" s="8">
        <f t="shared" si="31"/>
        <v>220.07999999999998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220.07999999999998</v>
      </c>
      <c r="AT50" s="8">
        <v>32</v>
      </c>
      <c r="AU50" s="8">
        <v>23.42</v>
      </c>
      <c r="AW50" s="204">
        <v>24.96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24.96</v>
      </c>
      <c r="BD50" s="204">
        <v>24.96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24.96</v>
      </c>
      <c r="BL50" s="8">
        <f t="shared" si="21"/>
        <v>32</v>
      </c>
      <c r="BM50" s="8">
        <f t="shared" si="22"/>
        <v>23.42</v>
      </c>
      <c r="BN50" s="8">
        <f t="shared" si="23"/>
        <v>24.96</v>
      </c>
      <c r="BO50" s="8">
        <f t="shared" si="24"/>
        <v>24.96</v>
      </c>
      <c r="BP50" s="182">
        <f t="shared" si="25"/>
        <v>7.0399999999999991</v>
      </c>
      <c r="BQ50" s="182">
        <f t="shared" si="26"/>
        <v>-1.5399999999999991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930</v>
      </c>
      <c r="G51" s="16">
        <f>'[3]06'!G53</f>
        <v>0</v>
      </c>
      <c r="H51" s="17">
        <f t="shared" si="27"/>
        <v>1250</v>
      </c>
      <c r="I51" s="15">
        <f>'[3]06'!J53</f>
        <v>272.56599999999997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272.56599999999997</v>
      </c>
      <c r="P51" s="18">
        <f>frq!C51</f>
        <v>1</v>
      </c>
      <c r="Q51" s="15">
        <f t="shared" si="29"/>
        <v>272.56599999999997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272.56599999999997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23.42</v>
      </c>
      <c r="AL51" s="8">
        <f t="shared" si="31"/>
        <v>217.14599999999996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217.14599999999996</v>
      </c>
      <c r="AT51" s="8">
        <v>32</v>
      </c>
      <c r="AU51" s="8">
        <v>23.42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23.42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23.42</v>
      </c>
      <c r="BL51" s="8">
        <f t="shared" si="21"/>
        <v>32</v>
      </c>
      <c r="BM51" s="8">
        <f t="shared" si="22"/>
        <v>23.42</v>
      </c>
      <c r="BN51" s="8">
        <f t="shared" si="23"/>
        <v>32</v>
      </c>
      <c r="BO51" s="8">
        <f t="shared" si="24"/>
        <v>23.42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930</v>
      </c>
      <c r="G52" s="16">
        <f>'[3]06'!G54</f>
        <v>0</v>
      </c>
      <c r="H52" s="17">
        <f t="shared" si="27"/>
        <v>1250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23.42</v>
      </c>
      <c r="AL52" s="8">
        <f t="shared" si="31"/>
        <v>214.57999999999998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214.57999999999998</v>
      </c>
      <c r="AT52" s="8">
        <v>32</v>
      </c>
      <c r="AU52" s="8">
        <v>23.42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23.42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23.42</v>
      </c>
      <c r="BL52" s="8">
        <f t="shared" si="21"/>
        <v>32</v>
      </c>
      <c r="BM52" s="8">
        <f t="shared" si="22"/>
        <v>23.42</v>
      </c>
      <c r="BN52" s="8">
        <f t="shared" si="23"/>
        <v>32</v>
      </c>
      <c r="BO52" s="8">
        <f t="shared" si="24"/>
        <v>23.42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930</v>
      </c>
      <c r="G53" s="16">
        <f>'[3]06'!G55</f>
        <v>0</v>
      </c>
      <c r="H53" s="17">
        <f t="shared" si="27"/>
        <v>1250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23.42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23.42</v>
      </c>
      <c r="AL53" s="8">
        <f t="shared" si="31"/>
        <v>214.57999999999998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214.57999999999998</v>
      </c>
      <c r="AT53" s="8">
        <v>32</v>
      </c>
      <c r="AU53" s="8">
        <v>23.42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23.42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23.42</v>
      </c>
      <c r="BL53" s="8">
        <f t="shared" si="21"/>
        <v>32</v>
      </c>
      <c r="BM53" s="8">
        <f t="shared" si="22"/>
        <v>23.42</v>
      </c>
      <c r="BN53" s="8">
        <f t="shared" si="23"/>
        <v>32</v>
      </c>
      <c r="BO53" s="8">
        <f t="shared" si="24"/>
        <v>23.42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930</v>
      </c>
      <c r="G54" s="16">
        <f>'[3]06'!G56</f>
        <v>0</v>
      </c>
      <c r="H54" s="17">
        <f t="shared" si="27"/>
        <v>1250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23.42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23.42</v>
      </c>
      <c r="AL54" s="8">
        <f t="shared" si="31"/>
        <v>214.57999999999998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214.57999999999998</v>
      </c>
      <c r="AT54" s="8">
        <v>32</v>
      </c>
      <c r="AU54" s="8">
        <v>23.42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23.42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23.42</v>
      </c>
      <c r="BL54" s="8">
        <f t="shared" si="21"/>
        <v>32</v>
      </c>
      <c r="BM54" s="8">
        <f t="shared" si="22"/>
        <v>23.42</v>
      </c>
      <c r="BN54" s="8">
        <f t="shared" si="23"/>
        <v>32</v>
      </c>
      <c r="BO54" s="8">
        <f t="shared" si="24"/>
        <v>23.42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930</v>
      </c>
      <c r="G55" s="16">
        <f>'[3]06'!G57</f>
        <v>0</v>
      </c>
      <c r="H55" s="17">
        <f t="shared" si="27"/>
        <v>1250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25.99</v>
      </c>
      <c r="AL55" s="8">
        <f t="shared" si="31"/>
        <v>212.01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212.01</v>
      </c>
      <c r="AT55" s="8">
        <v>32</v>
      </c>
      <c r="AU55" s="8">
        <v>25.99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25.99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25.99</v>
      </c>
      <c r="BL55" s="8">
        <f t="shared" si="21"/>
        <v>32</v>
      </c>
      <c r="BM55" s="8">
        <f t="shared" si="22"/>
        <v>25.99</v>
      </c>
      <c r="BN55" s="8">
        <f t="shared" si="23"/>
        <v>32</v>
      </c>
      <c r="BO55" s="8">
        <f t="shared" si="24"/>
        <v>25.99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930</v>
      </c>
      <c r="G56" s="16">
        <f>'[3]06'!G58</f>
        <v>0</v>
      </c>
      <c r="H56" s="17">
        <f t="shared" si="27"/>
        <v>1250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25.99</v>
      </c>
      <c r="AL56" s="8">
        <f t="shared" si="31"/>
        <v>212.01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212.01</v>
      </c>
      <c r="AT56" s="8">
        <v>32</v>
      </c>
      <c r="AU56" s="8">
        <v>25.99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25.99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25.99</v>
      </c>
      <c r="BL56" s="8">
        <f t="shared" si="21"/>
        <v>32</v>
      </c>
      <c r="BM56" s="8">
        <f t="shared" si="22"/>
        <v>25.99</v>
      </c>
      <c r="BN56" s="8">
        <f t="shared" si="23"/>
        <v>32</v>
      </c>
      <c r="BO56" s="8">
        <f t="shared" si="24"/>
        <v>25.99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930</v>
      </c>
      <c r="G57" s="16">
        <f>'[3]06'!G59</f>
        <v>0</v>
      </c>
      <c r="H57" s="17">
        <f t="shared" si="27"/>
        <v>1250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26.65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26.65</v>
      </c>
      <c r="AE57" s="8">
        <f t="shared" si="11"/>
        <v>26.65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26.65</v>
      </c>
      <c r="AL57" s="8">
        <f t="shared" si="31"/>
        <v>216.7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216.7</v>
      </c>
      <c r="AT57" s="8">
        <v>26.65</v>
      </c>
      <c r="AU57" s="8">
        <v>26.65</v>
      </c>
      <c r="AW57" s="204">
        <v>26.65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26.65</v>
      </c>
      <c r="BD57" s="204">
        <v>26.65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26.65</v>
      </c>
      <c r="BL57" s="8">
        <f t="shared" si="21"/>
        <v>26.65</v>
      </c>
      <c r="BM57" s="8">
        <f t="shared" si="22"/>
        <v>26.65</v>
      </c>
      <c r="BN57" s="8">
        <f t="shared" si="23"/>
        <v>26.65</v>
      </c>
      <c r="BO57" s="8">
        <f t="shared" si="24"/>
        <v>26.65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930</v>
      </c>
      <c r="G58" s="16">
        <f>'[3]06'!G60</f>
        <v>0</v>
      </c>
      <c r="H58" s="17">
        <f t="shared" si="27"/>
        <v>1250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23.42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23.42</v>
      </c>
      <c r="AL58" s="8">
        <f t="shared" si="31"/>
        <v>214.57999999999998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214.57999999999998</v>
      </c>
      <c r="AT58" s="8">
        <v>32</v>
      </c>
      <c r="AU58" s="8">
        <v>23.42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23.42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23.42</v>
      </c>
      <c r="BL58" s="8">
        <f t="shared" si="21"/>
        <v>32</v>
      </c>
      <c r="BM58" s="8">
        <f t="shared" si="22"/>
        <v>23.42</v>
      </c>
      <c r="BN58" s="8">
        <f t="shared" si="23"/>
        <v>32</v>
      </c>
      <c r="BO58" s="8">
        <f t="shared" si="24"/>
        <v>23.42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930</v>
      </c>
      <c r="G59" s="16">
        <f>'[3]06'!G61</f>
        <v>0</v>
      </c>
      <c r="H59" s="17">
        <f t="shared" si="27"/>
        <v>1250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23.42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23.42</v>
      </c>
      <c r="AL59" s="8">
        <f t="shared" si="31"/>
        <v>214.57999999999998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214.57999999999998</v>
      </c>
      <c r="AT59" s="8">
        <v>32</v>
      </c>
      <c r="AU59" s="8">
        <v>23.42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23.42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23.42</v>
      </c>
      <c r="BL59" s="8">
        <f t="shared" si="21"/>
        <v>32</v>
      </c>
      <c r="BM59" s="8">
        <f t="shared" si="22"/>
        <v>23.42</v>
      </c>
      <c r="BN59" s="8">
        <f t="shared" si="23"/>
        <v>32</v>
      </c>
      <c r="BO59" s="8">
        <f t="shared" si="24"/>
        <v>23.42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930</v>
      </c>
      <c r="G60" s="16">
        <f>'[3]06'!G62</f>
        <v>0</v>
      </c>
      <c r="H60" s="17">
        <f t="shared" si="27"/>
        <v>1250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23.42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23.42</v>
      </c>
      <c r="AL60" s="8">
        <f t="shared" si="31"/>
        <v>214.57999999999998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214.57999999999998</v>
      </c>
      <c r="AT60" s="8">
        <v>32</v>
      </c>
      <c r="AU60" s="8">
        <v>23.42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23.42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23.42</v>
      </c>
      <c r="BL60" s="8">
        <f t="shared" si="21"/>
        <v>32</v>
      </c>
      <c r="BM60" s="8">
        <f t="shared" si="22"/>
        <v>23.42</v>
      </c>
      <c r="BN60" s="8">
        <f t="shared" si="23"/>
        <v>32</v>
      </c>
      <c r="BO60" s="8">
        <f t="shared" si="24"/>
        <v>23.42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930</v>
      </c>
      <c r="G61" s="16">
        <f>'[3]06'!G63</f>
        <v>0</v>
      </c>
      <c r="H61" s="17">
        <f t="shared" si="27"/>
        <v>1250</v>
      </c>
      <c r="I61" s="15">
        <f>'[3]06'!J63</f>
        <v>275.83999999999997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275.83999999999997</v>
      </c>
      <c r="P61" s="18">
        <f>frq!C61</f>
        <v>1</v>
      </c>
      <c r="Q61" s="15">
        <f t="shared" si="33"/>
        <v>275.83999999999997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275.83999999999997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23.42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23.42</v>
      </c>
      <c r="AL61" s="8">
        <f t="shared" si="31"/>
        <v>220.41999999999996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220.41999999999996</v>
      </c>
      <c r="AT61" s="8">
        <v>32</v>
      </c>
      <c r="AU61" s="8">
        <v>23.42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23.42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23.42</v>
      </c>
      <c r="BL61" s="8">
        <f t="shared" si="21"/>
        <v>32</v>
      </c>
      <c r="BM61" s="8">
        <f t="shared" si="22"/>
        <v>23.42</v>
      </c>
      <c r="BN61" s="8">
        <f t="shared" si="23"/>
        <v>32</v>
      </c>
      <c r="BO61" s="8">
        <f t="shared" si="24"/>
        <v>23.42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930</v>
      </c>
      <c r="G62" s="16">
        <f>'[3]06'!G64</f>
        <v>0</v>
      </c>
      <c r="H62" s="17">
        <f t="shared" si="27"/>
        <v>1250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23.42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23.42</v>
      </c>
      <c r="AL62" s="8">
        <f t="shared" ref="AL62:AN98" si="35">Q62-X62-AE62</f>
        <v>214.57999999999998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214.57999999999998</v>
      </c>
      <c r="AT62" s="8">
        <v>32</v>
      </c>
      <c r="AU62" s="8">
        <v>23.42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23.42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23.42</v>
      </c>
      <c r="BL62" s="8">
        <f t="shared" si="21"/>
        <v>32</v>
      </c>
      <c r="BM62" s="8">
        <f t="shared" si="22"/>
        <v>23.42</v>
      </c>
      <c r="BN62" s="8">
        <f t="shared" si="23"/>
        <v>32</v>
      </c>
      <c r="BO62" s="8">
        <f t="shared" si="24"/>
        <v>23.42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930</v>
      </c>
      <c r="G63" s="16">
        <f>'[3]06'!G65</f>
        <v>0</v>
      </c>
      <c r="H63" s="17">
        <f t="shared" si="27"/>
        <v>1250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23.42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23.42</v>
      </c>
      <c r="AL63" s="8">
        <f t="shared" si="35"/>
        <v>214.57999999999998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214.57999999999998</v>
      </c>
      <c r="AT63" s="8">
        <v>32</v>
      </c>
      <c r="AU63" s="8">
        <v>23.42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23.42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23.42</v>
      </c>
      <c r="BL63" s="8">
        <f t="shared" si="21"/>
        <v>32</v>
      </c>
      <c r="BM63" s="8">
        <f t="shared" si="22"/>
        <v>23.42</v>
      </c>
      <c r="BN63" s="8">
        <f t="shared" si="23"/>
        <v>32</v>
      </c>
      <c r="BO63" s="8">
        <f t="shared" si="24"/>
        <v>23.42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930</v>
      </c>
      <c r="G64" s="16">
        <f>'[3]06'!G66</f>
        <v>0</v>
      </c>
      <c r="H64" s="17">
        <f t="shared" si="27"/>
        <v>1250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23.42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23.42</v>
      </c>
      <c r="AL64" s="8">
        <f t="shared" si="35"/>
        <v>214.57999999999998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214.57999999999998</v>
      </c>
      <c r="AT64" s="8">
        <v>32</v>
      </c>
      <c r="AU64" s="8">
        <v>23.42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23.42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23.42</v>
      </c>
      <c r="BL64" s="8">
        <f t="shared" si="21"/>
        <v>32</v>
      </c>
      <c r="BM64" s="8">
        <f t="shared" si="22"/>
        <v>23.42</v>
      </c>
      <c r="BN64" s="8">
        <f t="shared" si="23"/>
        <v>32</v>
      </c>
      <c r="BO64" s="8">
        <f t="shared" si="24"/>
        <v>23.42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930</v>
      </c>
      <c r="G65" s="16">
        <f>'[3]06'!G67</f>
        <v>0</v>
      </c>
      <c r="H65" s="17">
        <f t="shared" si="27"/>
        <v>1250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23.42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23.42</v>
      </c>
      <c r="AL65" s="8">
        <f t="shared" si="35"/>
        <v>214.57999999999998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214.57999999999998</v>
      </c>
      <c r="AT65" s="8">
        <v>32</v>
      </c>
      <c r="AU65" s="8">
        <v>23.42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23.42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23.42</v>
      </c>
      <c r="BL65" s="8">
        <f t="shared" si="21"/>
        <v>32</v>
      </c>
      <c r="BM65" s="8">
        <f t="shared" si="22"/>
        <v>23.42</v>
      </c>
      <c r="BN65" s="8">
        <f t="shared" si="23"/>
        <v>32</v>
      </c>
      <c r="BO65" s="8">
        <f t="shared" si="24"/>
        <v>23.42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930</v>
      </c>
      <c r="G66" s="16">
        <f>'[3]06'!G68</f>
        <v>0</v>
      </c>
      <c r="H66" s="17">
        <f t="shared" si="27"/>
        <v>1250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23.42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23.42</v>
      </c>
      <c r="AL66" s="8">
        <f t="shared" si="35"/>
        <v>214.57999999999998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214.57999999999998</v>
      </c>
      <c r="AT66" s="8">
        <v>32</v>
      </c>
      <c r="AU66" s="8">
        <v>23.42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23.42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23.42</v>
      </c>
      <c r="BL66" s="8">
        <f t="shared" si="21"/>
        <v>32</v>
      </c>
      <c r="BM66" s="8">
        <f t="shared" si="22"/>
        <v>23.42</v>
      </c>
      <c r="BN66" s="8">
        <f t="shared" si="23"/>
        <v>32</v>
      </c>
      <c r="BO66" s="8">
        <f t="shared" si="24"/>
        <v>23.42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930</v>
      </c>
      <c r="G67" s="16">
        <f>'[3]06'!G69</f>
        <v>0</v>
      </c>
      <c r="H67" s="17">
        <f t="shared" si="27"/>
        <v>1250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7.98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7.98</v>
      </c>
      <c r="AL67" s="8">
        <f t="shared" si="35"/>
        <v>230.02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230.02</v>
      </c>
      <c r="AT67" s="8">
        <v>32</v>
      </c>
      <c r="AU67" s="8">
        <v>7.98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7.98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7.98</v>
      </c>
      <c r="BL67" s="8">
        <f t="shared" si="21"/>
        <v>32</v>
      </c>
      <c r="BM67" s="8">
        <f t="shared" si="22"/>
        <v>7.98</v>
      </c>
      <c r="BN67" s="8">
        <f t="shared" si="23"/>
        <v>32</v>
      </c>
      <c r="BO67" s="8">
        <f t="shared" si="24"/>
        <v>7.98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930</v>
      </c>
      <c r="G68" s="16">
        <f>'[3]06'!G70</f>
        <v>0</v>
      </c>
      <c r="H68" s="17">
        <f t="shared" si="27"/>
        <v>1250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7.98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7.98</v>
      </c>
      <c r="AL68" s="8">
        <f t="shared" si="35"/>
        <v>230.02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230.02</v>
      </c>
      <c r="AT68" s="8">
        <v>32</v>
      </c>
      <c r="AU68" s="8">
        <v>7.98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7.98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7.98</v>
      </c>
      <c r="BL68" s="8">
        <f t="shared" ref="BL68:BL98" si="53">AT68</f>
        <v>32</v>
      </c>
      <c r="BM68" s="8">
        <f t="shared" ref="BM68:BM98" si="54">AU68</f>
        <v>7.98</v>
      </c>
      <c r="BN68" s="8">
        <f t="shared" ref="BN68:BN98" si="55">BC68</f>
        <v>32</v>
      </c>
      <c r="BO68" s="8">
        <f t="shared" ref="BO68:BO98" si="56">BJ68</f>
        <v>7.98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930</v>
      </c>
      <c r="G69" s="16">
        <f>'[3]06'!G71</f>
        <v>0</v>
      </c>
      <c r="H69" s="17">
        <f t="shared" ref="H69:H98" si="59">SUM(B69:G69)</f>
        <v>1250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7.98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7.98</v>
      </c>
      <c r="AL69" s="8">
        <f t="shared" si="35"/>
        <v>230.02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230.02</v>
      </c>
      <c r="AT69" s="8">
        <v>32</v>
      </c>
      <c r="AU69" s="8">
        <v>7.98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7.98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7.98</v>
      </c>
      <c r="BL69" s="8">
        <f t="shared" si="53"/>
        <v>32</v>
      </c>
      <c r="BM69" s="8">
        <f t="shared" si="54"/>
        <v>7.98</v>
      </c>
      <c r="BN69" s="8">
        <f t="shared" si="55"/>
        <v>32</v>
      </c>
      <c r="BO69" s="8">
        <f t="shared" si="56"/>
        <v>7.98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930</v>
      </c>
      <c r="G70" s="16">
        <f>'[3]06'!G72</f>
        <v>0</v>
      </c>
      <c r="H70" s="17">
        <f t="shared" si="59"/>
        <v>1250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7.98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7.98</v>
      </c>
      <c r="AL70" s="8">
        <f t="shared" si="35"/>
        <v>230.02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230.02</v>
      </c>
      <c r="AT70" s="8">
        <v>32</v>
      </c>
      <c r="AU70" s="8">
        <v>7.98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7.98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7.98</v>
      </c>
      <c r="BL70" s="8">
        <f t="shared" si="53"/>
        <v>32</v>
      </c>
      <c r="BM70" s="8">
        <f t="shared" si="54"/>
        <v>7.98</v>
      </c>
      <c r="BN70" s="8">
        <f t="shared" si="55"/>
        <v>32</v>
      </c>
      <c r="BO70" s="8">
        <f t="shared" si="56"/>
        <v>7.98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930</v>
      </c>
      <c r="G71" s="16">
        <f>'[3]06'!G73</f>
        <v>0</v>
      </c>
      <c r="H71" s="17">
        <f t="shared" si="59"/>
        <v>1250</v>
      </c>
      <c r="I71" s="15">
        <f>'[3]06'!J73</f>
        <v>294.024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294.024</v>
      </c>
      <c r="P71" s="18">
        <f>frq!C71</f>
        <v>1</v>
      </c>
      <c r="Q71" s="15">
        <f t="shared" si="33"/>
        <v>294.024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294.024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230.024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230.024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930</v>
      </c>
      <c r="G72" s="16">
        <f>'[3]06'!G74</f>
        <v>0</v>
      </c>
      <c r="H72" s="17">
        <f t="shared" si="59"/>
        <v>1250</v>
      </c>
      <c r="I72" s="15">
        <f>'[3]06'!J74</f>
        <v>294.024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294.024</v>
      </c>
      <c r="P72" s="18">
        <f>frq!C72</f>
        <v>1</v>
      </c>
      <c r="Q72" s="15">
        <f t="shared" si="33"/>
        <v>294.024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294.024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230.024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230.024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930</v>
      </c>
      <c r="G73" s="16">
        <f>'[3]06'!G75</f>
        <v>0</v>
      </c>
      <c r="H73" s="17">
        <f t="shared" si="59"/>
        <v>1250</v>
      </c>
      <c r="I73" s="15">
        <f>'[3]06'!J75</f>
        <v>294.024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294.024</v>
      </c>
      <c r="P73" s="18">
        <f>frq!C73</f>
        <v>1</v>
      </c>
      <c r="Q73" s="15">
        <f t="shared" si="33"/>
        <v>294.024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294.024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230.024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230.024</v>
      </c>
      <c r="AT73" s="8">
        <v>32</v>
      </c>
      <c r="AU73" s="8">
        <v>32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930</v>
      </c>
      <c r="G74" s="16">
        <f>'[3]06'!G76</f>
        <v>0</v>
      </c>
      <c r="H74" s="17">
        <f t="shared" si="59"/>
        <v>1250</v>
      </c>
      <c r="I74" s="15">
        <f>'[3]06'!J76</f>
        <v>294.024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294.024</v>
      </c>
      <c r="P74" s="18">
        <f>frq!C74</f>
        <v>1</v>
      </c>
      <c r="Q74" s="15">
        <f t="shared" si="33"/>
        <v>294.024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294.024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230.024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230.024</v>
      </c>
      <c r="AT74" s="8">
        <v>32</v>
      </c>
      <c r="AU74" s="8">
        <v>32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950</v>
      </c>
      <c r="G75" s="16">
        <f>'[3]06'!G77</f>
        <v>0</v>
      </c>
      <c r="H75" s="17">
        <f t="shared" si="59"/>
        <v>1270</v>
      </c>
      <c r="I75" s="15">
        <f>'[3]06'!J77</f>
        <v>294.024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294.024</v>
      </c>
      <c r="P75" s="18">
        <f>frq!C75</f>
        <v>1</v>
      </c>
      <c r="Q75" s="15">
        <f t="shared" si="33"/>
        <v>294.024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294.024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230.024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230.024</v>
      </c>
      <c r="AT75" s="8">
        <v>32</v>
      </c>
      <c r="AU75" s="8">
        <v>32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950</v>
      </c>
      <c r="G76" s="16">
        <f>'[3]06'!G78</f>
        <v>0</v>
      </c>
      <c r="H76" s="17">
        <f t="shared" si="59"/>
        <v>1270</v>
      </c>
      <c r="I76" s="15">
        <f>'[3]06'!J78</f>
        <v>305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30.63</v>
      </c>
      <c r="AE76" s="8">
        <f t="shared" si="43"/>
        <v>30.63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30.63</v>
      </c>
      <c r="AL76" s="8">
        <f t="shared" si="35"/>
        <v>243.74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243.74</v>
      </c>
      <c r="AT76" s="8">
        <v>30.63</v>
      </c>
      <c r="AU76" s="8">
        <v>30.63</v>
      </c>
      <c r="AW76" s="204">
        <v>30.63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30.63</v>
      </c>
      <c r="BD76" s="204">
        <v>30.63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30.63</v>
      </c>
      <c r="BL76" s="8">
        <f t="shared" si="53"/>
        <v>30.63</v>
      </c>
      <c r="BM76" s="8">
        <f t="shared" si="54"/>
        <v>30.63</v>
      </c>
      <c r="BN76" s="8">
        <f t="shared" si="55"/>
        <v>30.63</v>
      </c>
      <c r="BO76" s="8">
        <f t="shared" si="56"/>
        <v>30.63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950</v>
      </c>
      <c r="G77" s="16">
        <f>'[3]06'!G79</f>
        <v>0</v>
      </c>
      <c r="H77" s="17">
        <f t="shared" si="59"/>
        <v>1270</v>
      </c>
      <c r="I77" s="15">
        <f>'[3]06'!J79</f>
        <v>305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30.63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30.63</v>
      </c>
      <c r="AE77" s="8">
        <f t="shared" si="43"/>
        <v>30.63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30.63</v>
      </c>
      <c r="AL77" s="8">
        <f t="shared" si="35"/>
        <v>243.74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243.74</v>
      </c>
      <c r="AT77" s="8">
        <v>30.63</v>
      </c>
      <c r="AU77" s="8">
        <v>30.63</v>
      </c>
      <c r="AW77" s="204">
        <v>30.63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30.63</v>
      </c>
      <c r="BD77" s="204">
        <v>30.63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30.63</v>
      </c>
      <c r="BL77" s="8">
        <f t="shared" si="53"/>
        <v>30.63</v>
      </c>
      <c r="BM77" s="8">
        <f t="shared" si="54"/>
        <v>30.63</v>
      </c>
      <c r="BN77" s="8">
        <f t="shared" si="55"/>
        <v>30.63</v>
      </c>
      <c r="BO77" s="8">
        <f t="shared" si="56"/>
        <v>30.63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950</v>
      </c>
      <c r="G78" s="16">
        <f>'[3]06'!G80</f>
        <v>0</v>
      </c>
      <c r="H78" s="17">
        <f t="shared" si="59"/>
        <v>1270</v>
      </c>
      <c r="I78" s="15">
        <f>'[3]06'!J80</f>
        <v>301.55700000000002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301.55700000000002</v>
      </c>
      <c r="P78" s="18">
        <f>frq!C78</f>
        <v>1</v>
      </c>
      <c r="Q78" s="15">
        <f t="shared" si="33"/>
        <v>301.55700000000002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301.55700000000002</v>
      </c>
      <c r="X78" s="8">
        <f t="shared" si="36"/>
        <v>30.93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30.93</v>
      </c>
      <c r="AE78" s="8">
        <f t="shared" si="43"/>
        <v>30.93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30.93</v>
      </c>
      <c r="AL78" s="8">
        <f t="shared" si="35"/>
        <v>239.697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239.697</v>
      </c>
      <c r="AT78" s="8">
        <v>30.93</v>
      </c>
      <c r="AU78" s="8">
        <v>30.93</v>
      </c>
      <c r="AW78" s="204">
        <v>30.93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30.93</v>
      </c>
      <c r="BD78" s="204">
        <v>30.93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30.93</v>
      </c>
      <c r="BL78" s="8">
        <f t="shared" si="53"/>
        <v>30.93</v>
      </c>
      <c r="BM78" s="8">
        <f t="shared" si="54"/>
        <v>30.93</v>
      </c>
      <c r="BN78" s="8">
        <f t="shared" si="55"/>
        <v>30.93</v>
      </c>
      <c r="BO78" s="8">
        <f t="shared" si="56"/>
        <v>30.93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950</v>
      </c>
      <c r="G79" s="16">
        <f>'[3]06'!G81</f>
        <v>0</v>
      </c>
      <c r="H79" s="17">
        <f t="shared" si="59"/>
        <v>1270</v>
      </c>
      <c r="I79" s="15">
        <f>'[3]06'!J81</f>
        <v>308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308</v>
      </c>
      <c r="P79" s="18">
        <f>frq!C79</f>
        <v>1</v>
      </c>
      <c r="Q79" s="15">
        <f t="shared" si="33"/>
        <v>308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308</v>
      </c>
      <c r="X79" s="8">
        <f t="shared" si="36"/>
        <v>30.93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30.93</v>
      </c>
      <c r="AE79" s="8">
        <f t="shared" si="43"/>
        <v>30.93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30.93</v>
      </c>
      <c r="AL79" s="8">
        <f t="shared" si="35"/>
        <v>246.14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246.14</v>
      </c>
      <c r="AT79" s="8">
        <v>30.93</v>
      </c>
      <c r="AU79" s="8">
        <v>30.93</v>
      </c>
      <c r="AW79" s="204">
        <v>30.93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30.93</v>
      </c>
      <c r="BD79" s="204">
        <v>30.93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30.93</v>
      </c>
      <c r="BL79" s="8">
        <f t="shared" si="53"/>
        <v>30.93</v>
      </c>
      <c r="BM79" s="8">
        <f t="shared" si="54"/>
        <v>30.93</v>
      </c>
      <c r="BN79" s="8">
        <f t="shared" si="55"/>
        <v>30.93</v>
      </c>
      <c r="BO79" s="8">
        <f t="shared" si="56"/>
        <v>30.93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950</v>
      </c>
      <c r="G80" s="16">
        <f>'[3]06'!G82</f>
        <v>0</v>
      </c>
      <c r="H80" s="17">
        <f t="shared" si="59"/>
        <v>1270</v>
      </c>
      <c r="I80" s="15">
        <f>'[3]06'!J82</f>
        <v>308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308</v>
      </c>
      <c r="P80" s="18">
        <f>frq!C80</f>
        <v>1</v>
      </c>
      <c r="Q80" s="15">
        <f t="shared" si="33"/>
        <v>308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308</v>
      </c>
      <c r="X80" s="8">
        <f t="shared" si="36"/>
        <v>30.93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30.93</v>
      </c>
      <c r="AE80" s="8">
        <f t="shared" si="43"/>
        <v>30.93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30.93</v>
      </c>
      <c r="AL80" s="8">
        <f t="shared" si="35"/>
        <v>246.14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246.14</v>
      </c>
      <c r="AT80" s="8">
        <v>30.93</v>
      </c>
      <c r="AU80" s="8">
        <v>30.93</v>
      </c>
      <c r="AW80" s="204">
        <v>30.93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30.93</v>
      </c>
      <c r="BD80" s="204">
        <v>30.93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30.93</v>
      </c>
      <c r="BL80" s="8">
        <f t="shared" si="53"/>
        <v>30.93</v>
      </c>
      <c r="BM80" s="8">
        <f t="shared" si="54"/>
        <v>30.93</v>
      </c>
      <c r="BN80" s="8">
        <f t="shared" si="55"/>
        <v>30.93</v>
      </c>
      <c r="BO80" s="8">
        <f t="shared" si="56"/>
        <v>30.93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950</v>
      </c>
      <c r="G81" s="16">
        <f>'[3]06'!G83</f>
        <v>0</v>
      </c>
      <c r="H81" s="17">
        <f t="shared" si="59"/>
        <v>1270</v>
      </c>
      <c r="I81" s="15">
        <f>'[3]06'!J83</f>
        <v>308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308</v>
      </c>
      <c r="P81" s="18">
        <f>frq!C81</f>
        <v>1</v>
      </c>
      <c r="Q81" s="15">
        <f t="shared" si="33"/>
        <v>308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308</v>
      </c>
      <c r="X81" s="8">
        <f t="shared" si="36"/>
        <v>30.93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30.93</v>
      </c>
      <c r="AE81" s="8">
        <f t="shared" si="43"/>
        <v>30.93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30.93</v>
      </c>
      <c r="AL81" s="8">
        <f t="shared" si="35"/>
        <v>246.14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246.14</v>
      </c>
      <c r="AT81" s="8">
        <v>30.93</v>
      </c>
      <c r="AU81" s="8">
        <v>30.93</v>
      </c>
      <c r="AW81" s="204">
        <v>30.93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30.93</v>
      </c>
      <c r="BD81" s="204">
        <v>30.93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30.93</v>
      </c>
      <c r="BL81" s="8">
        <f t="shared" si="53"/>
        <v>30.93</v>
      </c>
      <c r="BM81" s="8">
        <f t="shared" si="54"/>
        <v>30.93</v>
      </c>
      <c r="BN81" s="8">
        <f t="shared" si="55"/>
        <v>30.93</v>
      </c>
      <c r="BO81" s="8">
        <f t="shared" si="56"/>
        <v>30.93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950</v>
      </c>
      <c r="G82" s="16">
        <f>'[3]06'!G84</f>
        <v>0</v>
      </c>
      <c r="H82" s="17">
        <f t="shared" si="59"/>
        <v>1270</v>
      </c>
      <c r="I82" s="15">
        <f>'[3]06'!J84</f>
        <v>308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308</v>
      </c>
      <c r="P82" s="18">
        <f>frq!C82</f>
        <v>1</v>
      </c>
      <c r="Q82" s="15">
        <f t="shared" si="33"/>
        <v>308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308</v>
      </c>
      <c r="X82" s="8">
        <f t="shared" si="36"/>
        <v>30.93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30.93</v>
      </c>
      <c r="AE82" s="8">
        <f t="shared" si="43"/>
        <v>30.93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30.93</v>
      </c>
      <c r="AL82" s="8">
        <f t="shared" si="35"/>
        <v>246.14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246.14</v>
      </c>
      <c r="AT82" s="8">
        <v>30.93</v>
      </c>
      <c r="AU82" s="8">
        <v>30.93</v>
      </c>
      <c r="AW82" s="204">
        <v>30.93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30.93</v>
      </c>
      <c r="BD82" s="204">
        <v>30.93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30.93</v>
      </c>
      <c r="BL82" s="8">
        <f t="shared" si="53"/>
        <v>30.93</v>
      </c>
      <c r="BM82" s="8">
        <f t="shared" si="54"/>
        <v>30.93</v>
      </c>
      <c r="BN82" s="8">
        <f t="shared" si="55"/>
        <v>30.93</v>
      </c>
      <c r="BO82" s="8">
        <f t="shared" si="56"/>
        <v>30.93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950</v>
      </c>
      <c r="G83" s="16">
        <f>'[3]06'!G85</f>
        <v>0</v>
      </c>
      <c r="H83" s="17">
        <f t="shared" si="59"/>
        <v>1270</v>
      </c>
      <c r="I83" s="15">
        <f>'[3]06'!J85</f>
        <v>310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31.39</v>
      </c>
      <c r="AE83" s="8">
        <f t="shared" si="43"/>
        <v>31.39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31.39</v>
      </c>
      <c r="AL83" s="8">
        <f t="shared" si="35"/>
        <v>247.22000000000003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247.22000000000003</v>
      </c>
      <c r="AT83" s="8">
        <v>32</v>
      </c>
      <c r="AU83" s="8">
        <v>32</v>
      </c>
      <c r="AW83" s="204">
        <v>31.39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31.39</v>
      </c>
      <c r="BD83" s="204">
        <v>31.39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31.39</v>
      </c>
      <c r="BL83" s="8">
        <f t="shared" si="53"/>
        <v>32</v>
      </c>
      <c r="BM83" s="8">
        <f t="shared" si="54"/>
        <v>32</v>
      </c>
      <c r="BN83" s="8">
        <f t="shared" si="55"/>
        <v>31.39</v>
      </c>
      <c r="BO83" s="8">
        <f t="shared" si="56"/>
        <v>31.39</v>
      </c>
      <c r="BP83" s="182">
        <f t="shared" si="57"/>
        <v>0.60999999999999943</v>
      </c>
      <c r="BQ83" s="182">
        <f t="shared" si="58"/>
        <v>0.60999999999999943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950</v>
      </c>
      <c r="G84" s="16">
        <f>'[3]06'!G86</f>
        <v>0</v>
      </c>
      <c r="H84" s="17">
        <f t="shared" si="59"/>
        <v>1270</v>
      </c>
      <c r="I84" s="15">
        <f>'[3]06'!J86</f>
        <v>310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31.39</v>
      </c>
      <c r="AE84" s="8">
        <f t="shared" si="43"/>
        <v>31.39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31.39</v>
      </c>
      <c r="AL84" s="8">
        <f t="shared" si="35"/>
        <v>247.22000000000003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247.22000000000003</v>
      </c>
      <c r="AT84" s="8">
        <v>32</v>
      </c>
      <c r="AU84" s="8">
        <v>32</v>
      </c>
      <c r="AW84" s="204">
        <v>31.39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31.39</v>
      </c>
      <c r="BD84" s="204">
        <v>31.39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31.39</v>
      </c>
      <c r="BL84" s="8">
        <f t="shared" si="53"/>
        <v>32</v>
      </c>
      <c r="BM84" s="8">
        <f t="shared" si="54"/>
        <v>32</v>
      </c>
      <c r="BN84" s="8">
        <f t="shared" si="55"/>
        <v>31.39</v>
      </c>
      <c r="BO84" s="8">
        <f t="shared" si="56"/>
        <v>31.39</v>
      </c>
      <c r="BP84" s="182">
        <f t="shared" si="57"/>
        <v>0.60999999999999943</v>
      </c>
      <c r="BQ84" s="182">
        <f t="shared" si="58"/>
        <v>0.60999999999999943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950</v>
      </c>
      <c r="G85" s="16">
        <f>'[3]06'!G87</f>
        <v>0</v>
      </c>
      <c r="H85" s="17">
        <f t="shared" si="59"/>
        <v>1270</v>
      </c>
      <c r="I85" s="15">
        <f>'[3]06'!J87</f>
        <v>271.82400000000001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271.82400000000001</v>
      </c>
      <c r="P85" s="18">
        <f>frq!C85</f>
        <v>1</v>
      </c>
      <c r="Q85" s="15">
        <f t="shared" si="33"/>
        <v>271.82400000000001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271.82400000000001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207.82400000000001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207.82400000000001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950</v>
      </c>
      <c r="G86" s="16">
        <f>'[3]06'!G88</f>
        <v>0</v>
      </c>
      <c r="H86" s="17">
        <f t="shared" si="59"/>
        <v>1270</v>
      </c>
      <c r="I86" s="15">
        <f>'[3]06'!J88</f>
        <v>271.82400000000001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271.82400000000001</v>
      </c>
      <c r="P86" s="18">
        <f>frq!C86</f>
        <v>1</v>
      </c>
      <c r="Q86" s="15">
        <f t="shared" si="33"/>
        <v>271.82400000000001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271.82400000000001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207.82400000000001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207.82400000000001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950</v>
      </c>
      <c r="G87" s="16">
        <f>'[3]06'!G89</f>
        <v>0</v>
      </c>
      <c r="H87" s="17">
        <f t="shared" si="59"/>
        <v>1270</v>
      </c>
      <c r="I87" s="15">
        <f>'[3]06'!J89</f>
        <v>271.82400000000001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271.82400000000001</v>
      </c>
      <c r="P87" s="18">
        <f>frq!C87</f>
        <v>1</v>
      </c>
      <c r="Q87" s="15">
        <f t="shared" si="33"/>
        <v>271.82400000000001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271.82400000000001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207.82400000000001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207.82400000000001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950</v>
      </c>
      <c r="G88" s="16">
        <f>'[3]06'!G90</f>
        <v>0</v>
      </c>
      <c r="H88" s="17">
        <f t="shared" si="59"/>
        <v>1270</v>
      </c>
      <c r="I88" s="15">
        <f>'[3]06'!J90</f>
        <v>271.82400000000001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271.82400000000001</v>
      </c>
      <c r="P88" s="18">
        <f>frq!C88</f>
        <v>1</v>
      </c>
      <c r="Q88" s="15">
        <f t="shared" si="33"/>
        <v>271.82400000000001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271.82400000000001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207.82400000000001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207.82400000000001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950</v>
      </c>
      <c r="G89" s="16">
        <f>'[3]06'!G91</f>
        <v>0</v>
      </c>
      <c r="H89" s="17">
        <f t="shared" si="59"/>
        <v>1270</v>
      </c>
      <c r="I89" s="15">
        <f>'[3]06'!J91</f>
        <v>271.82400000000001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271.82400000000001</v>
      </c>
      <c r="P89" s="18">
        <f>frq!C89</f>
        <v>1</v>
      </c>
      <c r="Q89" s="15">
        <f t="shared" si="33"/>
        <v>271.82400000000001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271.82400000000001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207.82400000000001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207.82400000000001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950</v>
      </c>
      <c r="G90" s="16">
        <f>'[3]06'!G92</f>
        <v>0</v>
      </c>
      <c r="H90" s="17">
        <f t="shared" si="59"/>
        <v>1270</v>
      </c>
      <c r="I90" s="15">
        <f>'[3]06'!J92</f>
        <v>271.82400000000001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271.82400000000001</v>
      </c>
      <c r="P90" s="18">
        <f>frq!C90</f>
        <v>1</v>
      </c>
      <c r="Q90" s="15">
        <f t="shared" si="33"/>
        <v>271.82400000000001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271.82400000000001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207.82400000000001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207.82400000000001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950</v>
      </c>
      <c r="G91" s="16">
        <f>'[3]06'!G93</f>
        <v>0</v>
      </c>
      <c r="H91" s="17">
        <f t="shared" si="59"/>
        <v>1270</v>
      </c>
      <c r="I91" s="15">
        <f>'[3]06'!J93</f>
        <v>271.82400000000001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271.82400000000001</v>
      </c>
      <c r="P91" s="18">
        <f>frq!C91</f>
        <v>1</v>
      </c>
      <c r="Q91" s="15">
        <f t="shared" si="33"/>
        <v>271.82400000000001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271.82400000000001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207.82400000000001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207.82400000000001</v>
      </c>
      <c r="AT91" s="8">
        <v>32</v>
      </c>
      <c r="AU91" s="8">
        <v>32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950</v>
      </c>
      <c r="G92" s="16">
        <f>'[3]06'!G94</f>
        <v>0</v>
      </c>
      <c r="H92" s="17">
        <f t="shared" si="59"/>
        <v>1270</v>
      </c>
      <c r="I92" s="15">
        <f>'[3]06'!J94</f>
        <v>271.82400000000001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271.82400000000001</v>
      </c>
      <c r="P92" s="18">
        <f>frq!C92</f>
        <v>1</v>
      </c>
      <c r="Q92" s="15">
        <f t="shared" si="33"/>
        <v>271.82400000000001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271.82400000000001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207.82400000000001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207.82400000000001</v>
      </c>
      <c r="AT92" s="8">
        <v>32</v>
      </c>
      <c r="AU92" s="8">
        <v>32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950</v>
      </c>
      <c r="G93" s="16">
        <f>'[3]06'!G95</f>
        <v>0</v>
      </c>
      <c r="H93" s="17">
        <f t="shared" si="59"/>
        <v>1270</v>
      </c>
      <c r="I93" s="15">
        <f>'[3]06'!J95</f>
        <v>291.42399999999998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291.42399999999998</v>
      </c>
      <c r="P93" s="18">
        <f>frq!C93</f>
        <v>1</v>
      </c>
      <c r="Q93" s="15">
        <f t="shared" si="33"/>
        <v>291.42399999999998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291.42399999999998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227.42399999999998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227.42399999999998</v>
      </c>
      <c r="AT93" s="8">
        <v>32</v>
      </c>
      <c r="AU93" s="8">
        <v>32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950</v>
      </c>
      <c r="G94" s="16">
        <f>'[3]06'!G96</f>
        <v>0</v>
      </c>
      <c r="H94" s="17">
        <f t="shared" si="59"/>
        <v>1270</v>
      </c>
      <c r="I94" s="15">
        <f>'[3]06'!J96</f>
        <v>291.42399999999998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291.42399999999998</v>
      </c>
      <c r="P94" s="18">
        <f>frq!C94</f>
        <v>1</v>
      </c>
      <c r="Q94" s="15">
        <f t="shared" si="33"/>
        <v>291.42399999999998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291.42399999999998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227.42399999999998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227.42399999999998</v>
      </c>
      <c r="AT94" s="8">
        <v>32</v>
      </c>
      <c r="AU94" s="8">
        <v>32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950</v>
      </c>
      <c r="G95" s="16">
        <f>'[3]06'!G97</f>
        <v>0</v>
      </c>
      <c r="H95" s="17">
        <f t="shared" si="59"/>
        <v>1270</v>
      </c>
      <c r="I95" s="15">
        <f>'[3]06'!J97</f>
        <v>291.42399999999998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291.42399999999998</v>
      </c>
      <c r="P95" s="18">
        <f>frq!C95</f>
        <v>1</v>
      </c>
      <c r="Q95" s="15">
        <f t="shared" si="33"/>
        <v>291.42399999999998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291.42399999999998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227.42399999999998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227.42399999999998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950</v>
      </c>
      <c r="G96" s="16">
        <f>'[3]06'!G98</f>
        <v>0</v>
      </c>
      <c r="H96" s="17">
        <f t="shared" si="59"/>
        <v>1270</v>
      </c>
      <c r="I96" s="15">
        <f>'[3]06'!J98</f>
        <v>291.42399999999998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291.42399999999998</v>
      </c>
      <c r="P96" s="18">
        <f>frq!C96</f>
        <v>1</v>
      </c>
      <c r="Q96" s="15">
        <f t="shared" si="33"/>
        <v>291.42399999999998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291.42399999999998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227.42399999999998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227.42399999999998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950</v>
      </c>
      <c r="G97" s="16">
        <f>'[3]06'!G99</f>
        <v>0</v>
      </c>
      <c r="H97" s="17">
        <f t="shared" si="59"/>
        <v>1270</v>
      </c>
      <c r="I97" s="15">
        <f>'[3]06'!J99</f>
        <v>291.42399999999998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291.42399999999998</v>
      </c>
      <c r="P97" s="18">
        <f>frq!C97</f>
        <v>1</v>
      </c>
      <c r="Q97" s="15">
        <f t="shared" si="33"/>
        <v>291.42399999999998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291.42399999999998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227.42399999999998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227.42399999999998</v>
      </c>
      <c r="AT97" s="8">
        <v>32</v>
      </c>
      <c r="AU97" s="8">
        <v>32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950</v>
      </c>
      <c r="G98" s="16">
        <f>'[3]06'!G100</f>
        <v>0</v>
      </c>
      <c r="H98" s="17">
        <f t="shared" si="59"/>
        <v>1270</v>
      </c>
      <c r="I98" s="15">
        <f>'[3]06'!J100</f>
        <v>291.42399999999998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291.42399999999998</v>
      </c>
      <c r="P98" s="18">
        <f>frq!C98</f>
        <v>1</v>
      </c>
      <c r="Q98" s="15">
        <f t="shared" si="33"/>
        <v>291.42399999999998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291.42399999999998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227.42399999999998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227.42399999999998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6.640964750000002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6.640964750000002</v>
      </c>
      <c r="P99" s="15">
        <f t="shared" si="62"/>
        <v>2.4E-2</v>
      </c>
      <c r="Q99" s="15">
        <f t="shared" si="62"/>
        <v>6.640964750000002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6.640964750000002</v>
      </c>
      <c r="X99" s="15">
        <f t="shared" si="62"/>
        <v>0.74124500000000004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0.74124500000000004</v>
      </c>
      <c r="AE99" s="15">
        <f t="shared" si="62"/>
        <v>0.64598500000000048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0.64598500000000048</v>
      </c>
      <c r="AL99" s="15">
        <f t="shared" si="62"/>
        <v>5.2537347500000005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5.2537347500000005</v>
      </c>
      <c r="AS99" s="15">
        <f t="shared" si="62"/>
        <v>0</v>
      </c>
      <c r="AT99" s="15">
        <f t="shared" si="62"/>
        <v>0.74591500000000011</v>
      </c>
      <c r="AU99" s="15">
        <f t="shared" si="62"/>
        <v>0.6420050000000006</v>
      </c>
      <c r="AV99" s="15">
        <f t="shared" si="62"/>
        <v>0</v>
      </c>
      <c r="AW99" s="15">
        <f t="shared" si="62"/>
        <v>0.74124500000000004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0.74124500000000004</v>
      </c>
      <c r="BD99" s="15">
        <f t="shared" si="62"/>
        <v>0.64598500000000048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0.64598500000000048</v>
      </c>
      <c r="BK99" s="15"/>
      <c r="BL99" s="15">
        <f t="shared" si="63"/>
        <v>0.74591500000000011</v>
      </c>
      <c r="BM99" s="15">
        <f t="shared" si="63"/>
        <v>0.6420050000000006</v>
      </c>
      <c r="BN99" s="15">
        <f t="shared" si="63"/>
        <v>0.74124500000000004</v>
      </c>
      <c r="BO99" s="15">
        <f t="shared" si="63"/>
        <v>0.64598500000000048</v>
      </c>
      <c r="BP99" s="15">
        <f t="shared" si="63"/>
        <v>4.6699999999999979E-3</v>
      </c>
      <c r="BQ99" s="15">
        <f t="shared" si="63"/>
        <v>-3.98E-3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C77" activePane="bottomRight" state="frozen"/>
      <selection activeCell="B3" sqref="B3"/>
      <selection pane="topRight" activeCell="B3" sqref="B3"/>
      <selection pane="bottomLeft" activeCell="B3" sqref="B3"/>
      <selection pane="bottomRight" activeCell="N18" sqref="N1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C75" workbookViewId="0">
      <selection activeCell="S11" sqref="S1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64" sqref="O6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11.21</v>
      </c>
      <c r="J3">
        <f>BYPL_EOD!AC3+BYPL_EOD!AD3</f>
        <v>6.14</v>
      </c>
      <c r="K3">
        <f>MES_EOD!AC3+MES_EOD!AD3</f>
        <v>0</v>
      </c>
      <c r="L3">
        <f>NDMC_EOD!AC3+NDMC_EOD!AD3</f>
        <v>1.33</v>
      </c>
      <c r="M3">
        <f>TPDDL_EOD!AC3+TPDDL_EOD!AD3</f>
        <v>8.01</v>
      </c>
      <c r="N3">
        <f t="shared" ref="N3:N66" si="0">SUM(I3:M3)</f>
        <v>26.689999999999998</v>
      </c>
      <c r="O3" s="154">
        <f t="shared" ref="O3:O66" si="1">G3-N3</f>
        <v>8.9100000000000037</v>
      </c>
      <c r="P3">
        <v>14.952266766579246</v>
      </c>
      <c r="Q3">
        <v>8.1897339827650804</v>
      </c>
      <c r="R3">
        <v>0</v>
      </c>
      <c r="S3">
        <v>1.7739977519670291</v>
      </c>
      <c r="T3">
        <v>10.684001498688648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-0.4</v>
      </c>
      <c r="E4">
        <f>GT!N4</f>
        <v>27</v>
      </c>
      <c r="F4">
        <f t="shared" ref="F4:F67" si="4">B4+C4</f>
        <v>84</v>
      </c>
      <c r="G4">
        <f t="shared" ref="G4:G67" si="5">D4+E4-X4</f>
        <v>26.6</v>
      </c>
      <c r="H4" s="154"/>
      <c r="I4">
        <f>BRPL_EOD!AC4+BRPL_EOD!AD4</f>
        <v>11.21</v>
      </c>
      <c r="J4">
        <f>BYPL_EOD!AC4+BYPL_EOD!AD4</f>
        <v>6.14</v>
      </c>
      <c r="K4">
        <f>MES_EOD!AC4+MES_EOD!AD4</f>
        <v>0</v>
      </c>
      <c r="L4">
        <f>NDMC_EOD!AC4+NDMC_EOD!AD4</f>
        <v>1.33</v>
      </c>
      <c r="M4">
        <f>TPDDL_EOD!AC4+TPDDL_EOD!AD4</f>
        <v>8.01</v>
      </c>
      <c r="N4">
        <f t="shared" si="0"/>
        <v>26.689999999999998</v>
      </c>
      <c r="O4" s="154">
        <f t="shared" si="1"/>
        <v>-8.9999999999996305E-2</v>
      </c>
      <c r="P4">
        <v>11.17219932559011</v>
      </c>
      <c r="Q4">
        <v>6.1192956163357071</v>
      </c>
      <c r="R4">
        <v>0</v>
      </c>
      <c r="S4">
        <v>1.3255151742225555</v>
      </c>
      <c r="T4">
        <v>7.9829898838516309</v>
      </c>
      <c r="U4" s="156">
        <f t="shared" si="2"/>
        <v>26.600000000000005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-0.4</v>
      </c>
      <c r="E5">
        <f>GT!N5</f>
        <v>27</v>
      </c>
      <c r="F5">
        <f t="shared" si="4"/>
        <v>84</v>
      </c>
      <c r="G5">
        <f t="shared" si="5"/>
        <v>26.6</v>
      </c>
      <c r="H5" s="154"/>
      <c r="I5">
        <f>BRPL_EOD!AC5+BRPL_EOD!AD5</f>
        <v>11.21</v>
      </c>
      <c r="J5">
        <f>BYPL_EOD!AC5+BYPL_EOD!AD5</f>
        <v>6.14</v>
      </c>
      <c r="K5">
        <f>MES_EOD!AC5+MES_EOD!AD5</f>
        <v>0</v>
      </c>
      <c r="L5">
        <f>NDMC_EOD!AC5+NDMC_EOD!AD5</f>
        <v>1.33</v>
      </c>
      <c r="M5">
        <f>TPDDL_EOD!AC5+TPDDL_EOD!AD5</f>
        <v>8.01</v>
      </c>
      <c r="N5">
        <f t="shared" si="0"/>
        <v>26.689999999999998</v>
      </c>
      <c r="O5" s="154">
        <f t="shared" si="1"/>
        <v>-8.9999999999996305E-2</v>
      </c>
      <c r="P5">
        <v>11.17219932559011</v>
      </c>
      <c r="Q5">
        <v>6.1192956163357071</v>
      </c>
      <c r="R5">
        <v>0</v>
      </c>
      <c r="S5">
        <v>1.3255151742225555</v>
      </c>
      <c r="T5">
        <v>7.9829898838516309</v>
      </c>
      <c r="U5" s="156">
        <f t="shared" si="2"/>
        <v>26.600000000000005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-0.4</v>
      </c>
      <c r="E6">
        <f>GT!N6</f>
        <v>27</v>
      </c>
      <c r="F6">
        <f t="shared" si="4"/>
        <v>84</v>
      </c>
      <c r="G6">
        <f t="shared" si="5"/>
        <v>26.6</v>
      </c>
      <c r="H6" s="154"/>
      <c r="I6">
        <f>BRPL_EOD!AC6+BRPL_EOD!AD6</f>
        <v>11.21</v>
      </c>
      <c r="J6">
        <f>BYPL_EOD!AC6+BYPL_EOD!AD6</f>
        <v>6.14</v>
      </c>
      <c r="K6">
        <f>MES_EOD!AC6+MES_EOD!AD6</f>
        <v>0</v>
      </c>
      <c r="L6">
        <f>NDMC_EOD!AC6+NDMC_EOD!AD6</f>
        <v>1.33</v>
      </c>
      <c r="M6">
        <f>TPDDL_EOD!AC6+TPDDL_EOD!AD6</f>
        <v>8.01</v>
      </c>
      <c r="N6">
        <f t="shared" si="0"/>
        <v>26.689999999999998</v>
      </c>
      <c r="O6" s="154">
        <f t="shared" si="1"/>
        <v>-8.9999999999996305E-2</v>
      </c>
      <c r="P6">
        <v>11.17219932559011</v>
      </c>
      <c r="Q6">
        <v>6.1192956163357071</v>
      </c>
      <c r="R6">
        <v>0</v>
      </c>
      <c r="S6">
        <v>1.3255151742225555</v>
      </c>
      <c r="T6">
        <v>7.9829898838516309</v>
      </c>
      <c r="U6" s="156">
        <f t="shared" si="2"/>
        <v>26.600000000000005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-0.4</v>
      </c>
      <c r="E7">
        <f>GT!N7</f>
        <v>27</v>
      </c>
      <c r="F7">
        <f t="shared" si="4"/>
        <v>84</v>
      </c>
      <c r="G7">
        <f t="shared" si="5"/>
        <v>26.6</v>
      </c>
      <c r="H7" s="154"/>
      <c r="I7">
        <f>BRPL_EOD!AC7+BRPL_EOD!AD7</f>
        <v>11.21</v>
      </c>
      <c r="J7">
        <f>BYPL_EOD!AC7+BYPL_EOD!AD7</f>
        <v>6.14</v>
      </c>
      <c r="K7">
        <f>MES_EOD!AC7+MES_EOD!AD7</f>
        <v>0</v>
      </c>
      <c r="L7">
        <f>NDMC_EOD!AC7+NDMC_EOD!AD7</f>
        <v>1.33</v>
      </c>
      <c r="M7">
        <f>TPDDL_EOD!AC7+TPDDL_EOD!AD7</f>
        <v>8.01</v>
      </c>
      <c r="N7">
        <f t="shared" si="0"/>
        <v>26.689999999999998</v>
      </c>
      <c r="O7" s="154">
        <f t="shared" si="1"/>
        <v>-8.9999999999996305E-2</v>
      </c>
      <c r="P7">
        <v>11.17219932559011</v>
      </c>
      <c r="Q7">
        <v>6.1192956163357071</v>
      </c>
      <c r="R7">
        <v>0</v>
      </c>
      <c r="S7">
        <v>1.3255151742225555</v>
      </c>
      <c r="T7">
        <v>7.9829898838516309</v>
      </c>
      <c r="U7" s="156">
        <f t="shared" si="2"/>
        <v>26.600000000000005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-0.4</v>
      </c>
      <c r="E8">
        <f>GT!N8</f>
        <v>27</v>
      </c>
      <c r="F8">
        <f t="shared" si="4"/>
        <v>84</v>
      </c>
      <c r="G8">
        <f t="shared" si="5"/>
        <v>26.6</v>
      </c>
      <c r="H8" s="154"/>
      <c r="I8">
        <f>BRPL_EOD!AC8+BRPL_EOD!AD8</f>
        <v>11.21</v>
      </c>
      <c r="J8">
        <f>BYPL_EOD!AC8+BYPL_EOD!AD8</f>
        <v>6.14</v>
      </c>
      <c r="K8">
        <f>MES_EOD!AC8+MES_EOD!AD8</f>
        <v>0</v>
      </c>
      <c r="L8">
        <f>NDMC_EOD!AC8+NDMC_EOD!AD8</f>
        <v>1.33</v>
      </c>
      <c r="M8">
        <f>TPDDL_EOD!AC8+TPDDL_EOD!AD8</f>
        <v>8.01</v>
      </c>
      <c r="N8">
        <f t="shared" si="0"/>
        <v>26.689999999999998</v>
      </c>
      <c r="O8" s="154">
        <f t="shared" si="1"/>
        <v>-8.9999999999996305E-2</v>
      </c>
      <c r="P8">
        <v>11.17219932559011</v>
      </c>
      <c r="Q8">
        <v>6.1192956163357071</v>
      </c>
      <c r="R8">
        <v>0</v>
      </c>
      <c r="S8">
        <v>1.3255151742225555</v>
      </c>
      <c r="T8">
        <v>7.9829898838516309</v>
      </c>
      <c r="U8" s="156">
        <f t="shared" si="2"/>
        <v>26.600000000000005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-0.4</v>
      </c>
      <c r="E9">
        <f>GT!N9</f>
        <v>27</v>
      </c>
      <c r="F9">
        <f t="shared" si="4"/>
        <v>84</v>
      </c>
      <c r="G9">
        <f t="shared" si="5"/>
        <v>26.6</v>
      </c>
      <c r="H9" s="154"/>
      <c r="I9">
        <f>BRPL_EOD!AC9+BRPL_EOD!AD9</f>
        <v>11.21</v>
      </c>
      <c r="J9">
        <f>BYPL_EOD!AC9+BYPL_EOD!AD9</f>
        <v>6.14</v>
      </c>
      <c r="K9">
        <f>MES_EOD!AC9+MES_EOD!AD9</f>
        <v>0</v>
      </c>
      <c r="L9">
        <f>NDMC_EOD!AC9+NDMC_EOD!AD9</f>
        <v>1.33</v>
      </c>
      <c r="M9">
        <f>TPDDL_EOD!AC9+TPDDL_EOD!AD9</f>
        <v>8.01</v>
      </c>
      <c r="N9">
        <f t="shared" si="0"/>
        <v>26.689999999999998</v>
      </c>
      <c r="O9" s="154">
        <f t="shared" si="1"/>
        <v>-8.9999999999996305E-2</v>
      </c>
      <c r="P9">
        <v>11.17219932559011</v>
      </c>
      <c r="Q9">
        <v>6.1192956163357071</v>
      </c>
      <c r="R9">
        <v>0</v>
      </c>
      <c r="S9">
        <v>1.3255151742225555</v>
      </c>
      <c r="T9">
        <v>7.9829898838516309</v>
      </c>
      <c r="U9" s="156">
        <f t="shared" si="2"/>
        <v>26.600000000000005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-0.4</v>
      </c>
      <c r="E10">
        <f>GT!N10</f>
        <v>27</v>
      </c>
      <c r="F10">
        <f t="shared" si="4"/>
        <v>84</v>
      </c>
      <c r="G10">
        <f t="shared" si="5"/>
        <v>26.6</v>
      </c>
      <c r="H10" s="154"/>
      <c r="I10">
        <f>BRPL_EOD!AC10+BRPL_EOD!AD10</f>
        <v>11.21</v>
      </c>
      <c r="J10">
        <f>BYPL_EOD!AC10+BYPL_EOD!AD10</f>
        <v>6.14</v>
      </c>
      <c r="K10">
        <f>MES_EOD!AC10+MES_EOD!AD10</f>
        <v>0</v>
      </c>
      <c r="L10">
        <f>NDMC_EOD!AC10+NDMC_EOD!AD10</f>
        <v>1.33</v>
      </c>
      <c r="M10">
        <f>TPDDL_EOD!AC10+TPDDL_EOD!AD10</f>
        <v>8.01</v>
      </c>
      <c r="N10">
        <f t="shared" si="0"/>
        <v>26.689999999999998</v>
      </c>
      <c r="O10" s="154">
        <f t="shared" si="1"/>
        <v>-8.9999999999996305E-2</v>
      </c>
      <c r="P10">
        <v>11.17219932559011</v>
      </c>
      <c r="Q10">
        <v>6.1192956163357071</v>
      </c>
      <c r="R10">
        <v>0</v>
      </c>
      <c r="S10">
        <v>1.3255151742225555</v>
      </c>
      <c r="T10">
        <v>7.9829898838516309</v>
      </c>
      <c r="U10" s="156">
        <f t="shared" si="2"/>
        <v>26.600000000000005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-0.4</v>
      </c>
      <c r="E11">
        <f>GT!N11</f>
        <v>27</v>
      </c>
      <c r="F11">
        <f t="shared" si="4"/>
        <v>84</v>
      </c>
      <c r="G11">
        <f t="shared" si="5"/>
        <v>26.6</v>
      </c>
      <c r="H11" s="154"/>
      <c r="I11">
        <f>BRPL_EOD!AC11+BRPL_EOD!AD11</f>
        <v>11.21</v>
      </c>
      <c r="J11">
        <f>BYPL_EOD!AC11+BYPL_EOD!AD11</f>
        <v>6.14</v>
      </c>
      <c r="K11">
        <f>MES_EOD!AC11+MES_EOD!AD11</f>
        <v>0</v>
      </c>
      <c r="L11">
        <f>NDMC_EOD!AC11+NDMC_EOD!AD11</f>
        <v>1.33</v>
      </c>
      <c r="M11">
        <f>TPDDL_EOD!AC11+TPDDL_EOD!AD11</f>
        <v>8.01</v>
      </c>
      <c r="N11">
        <f t="shared" si="0"/>
        <v>26.689999999999998</v>
      </c>
      <c r="O11" s="154">
        <f t="shared" si="1"/>
        <v>-8.9999999999996305E-2</v>
      </c>
      <c r="P11">
        <v>11.17219932559011</v>
      </c>
      <c r="Q11">
        <v>6.1192956163357071</v>
      </c>
      <c r="R11">
        <v>0</v>
      </c>
      <c r="S11">
        <v>1.3255151742225555</v>
      </c>
      <c r="T11">
        <v>7.9829898838516309</v>
      </c>
      <c r="U11" s="156">
        <f t="shared" si="2"/>
        <v>26.600000000000005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-0.4</v>
      </c>
      <c r="E12">
        <f>GT!N12</f>
        <v>27</v>
      </c>
      <c r="F12">
        <f t="shared" si="4"/>
        <v>84</v>
      </c>
      <c r="G12">
        <f t="shared" si="5"/>
        <v>26.6</v>
      </c>
      <c r="H12" s="154"/>
      <c r="I12">
        <f>BRPL_EOD!AC12+BRPL_EOD!AD12</f>
        <v>11.21</v>
      </c>
      <c r="J12">
        <f>BYPL_EOD!AC12+BYPL_EOD!AD12</f>
        <v>6.14</v>
      </c>
      <c r="K12">
        <f>MES_EOD!AC12+MES_EOD!AD12</f>
        <v>0</v>
      </c>
      <c r="L12">
        <f>NDMC_EOD!AC12+NDMC_EOD!AD12</f>
        <v>1.33</v>
      </c>
      <c r="M12">
        <f>TPDDL_EOD!AC12+TPDDL_EOD!AD12</f>
        <v>8.01</v>
      </c>
      <c r="N12">
        <f t="shared" si="0"/>
        <v>26.689999999999998</v>
      </c>
      <c r="O12" s="154">
        <f t="shared" si="1"/>
        <v>-8.9999999999996305E-2</v>
      </c>
      <c r="P12">
        <v>11.17219932559011</v>
      </c>
      <c r="Q12">
        <v>6.1192956163357071</v>
      </c>
      <c r="R12">
        <v>0</v>
      </c>
      <c r="S12">
        <v>1.3255151742225555</v>
      </c>
      <c r="T12">
        <v>7.9829898838516309</v>
      </c>
      <c r="U12" s="156">
        <f t="shared" si="2"/>
        <v>26.600000000000005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-0.4</v>
      </c>
      <c r="E13">
        <f>GT!N13</f>
        <v>27</v>
      </c>
      <c r="F13">
        <f t="shared" si="4"/>
        <v>84</v>
      </c>
      <c r="G13">
        <f t="shared" si="5"/>
        <v>26.6</v>
      </c>
      <c r="H13" s="154"/>
      <c r="I13">
        <f>BRPL_EOD!AC13+BRPL_EOD!AD13</f>
        <v>11.21</v>
      </c>
      <c r="J13">
        <f>BYPL_EOD!AC13+BYPL_EOD!AD13</f>
        <v>6.14</v>
      </c>
      <c r="K13">
        <f>MES_EOD!AC13+MES_EOD!AD13</f>
        <v>0</v>
      </c>
      <c r="L13">
        <f>NDMC_EOD!AC13+NDMC_EOD!AD13</f>
        <v>1.33</v>
      </c>
      <c r="M13">
        <f>TPDDL_EOD!AC13+TPDDL_EOD!AD13</f>
        <v>8.01</v>
      </c>
      <c r="N13">
        <f t="shared" si="0"/>
        <v>26.689999999999998</v>
      </c>
      <c r="O13" s="154">
        <f t="shared" si="1"/>
        <v>-8.9999999999996305E-2</v>
      </c>
      <c r="P13">
        <v>11.17219932559011</v>
      </c>
      <c r="Q13">
        <v>6.1192956163357071</v>
      </c>
      <c r="R13">
        <v>0</v>
      </c>
      <c r="S13">
        <v>1.3255151742225555</v>
      </c>
      <c r="T13">
        <v>7.9829898838516309</v>
      </c>
      <c r="U13" s="156">
        <f t="shared" si="2"/>
        <v>26.600000000000005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-0.4</v>
      </c>
      <c r="E14">
        <f>GT!N14</f>
        <v>27</v>
      </c>
      <c r="F14">
        <f t="shared" si="4"/>
        <v>84</v>
      </c>
      <c r="G14">
        <f t="shared" si="5"/>
        <v>26.6</v>
      </c>
      <c r="H14" s="154"/>
      <c r="I14">
        <f>BRPL_EOD!AC14+BRPL_EOD!AD14</f>
        <v>11.21</v>
      </c>
      <c r="J14">
        <f>BYPL_EOD!AC14+BYPL_EOD!AD14</f>
        <v>6.14</v>
      </c>
      <c r="K14">
        <f>MES_EOD!AC14+MES_EOD!AD14</f>
        <v>0</v>
      </c>
      <c r="L14">
        <f>NDMC_EOD!AC14+NDMC_EOD!AD14</f>
        <v>1.33</v>
      </c>
      <c r="M14">
        <f>TPDDL_EOD!AC14+TPDDL_EOD!AD14</f>
        <v>8.01</v>
      </c>
      <c r="N14">
        <f t="shared" si="0"/>
        <v>26.689999999999998</v>
      </c>
      <c r="O14" s="154">
        <f t="shared" si="1"/>
        <v>-8.9999999999996305E-2</v>
      </c>
      <c r="P14">
        <v>11.17219932559011</v>
      </c>
      <c r="Q14">
        <v>6.1192956163357071</v>
      </c>
      <c r="R14">
        <v>0</v>
      </c>
      <c r="S14">
        <v>1.3255151742225555</v>
      </c>
      <c r="T14">
        <v>7.9829898838516309</v>
      </c>
      <c r="U14" s="156">
        <f t="shared" si="2"/>
        <v>26.600000000000005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-0.4</v>
      </c>
      <c r="E15">
        <f>GT!N15</f>
        <v>27</v>
      </c>
      <c r="F15">
        <f t="shared" si="4"/>
        <v>84</v>
      </c>
      <c r="G15">
        <f t="shared" si="5"/>
        <v>26.6</v>
      </c>
      <c r="H15" s="154"/>
      <c r="I15">
        <f>BRPL_EOD!AC15+BRPL_EOD!AD15</f>
        <v>11.21</v>
      </c>
      <c r="J15">
        <f>BYPL_EOD!AC15+BYPL_EOD!AD15</f>
        <v>6.14</v>
      </c>
      <c r="K15">
        <f>MES_EOD!AC15+MES_EOD!AD15</f>
        <v>0</v>
      </c>
      <c r="L15">
        <f>NDMC_EOD!AC15+NDMC_EOD!AD15</f>
        <v>1.33</v>
      </c>
      <c r="M15">
        <f>TPDDL_EOD!AC15+TPDDL_EOD!AD15</f>
        <v>8.01</v>
      </c>
      <c r="N15">
        <f t="shared" si="0"/>
        <v>26.689999999999998</v>
      </c>
      <c r="O15" s="154">
        <f t="shared" si="1"/>
        <v>-8.9999999999996305E-2</v>
      </c>
      <c r="P15">
        <v>11.17219932559011</v>
      </c>
      <c r="Q15">
        <v>6.1192956163357071</v>
      </c>
      <c r="R15">
        <v>0</v>
      </c>
      <c r="S15">
        <v>1.3255151742225555</v>
      </c>
      <c r="T15">
        <v>7.9829898838516309</v>
      </c>
      <c r="U15" s="156">
        <f t="shared" si="2"/>
        <v>26.600000000000005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-0.4</v>
      </c>
      <c r="E16">
        <f>GT!N16</f>
        <v>27</v>
      </c>
      <c r="F16">
        <f t="shared" si="4"/>
        <v>84</v>
      </c>
      <c r="G16">
        <f t="shared" si="5"/>
        <v>26.6</v>
      </c>
      <c r="H16" s="154"/>
      <c r="I16">
        <f>BRPL_EOD!AC16+BRPL_EOD!AD16</f>
        <v>11.21</v>
      </c>
      <c r="J16">
        <f>BYPL_EOD!AC16+BYPL_EOD!AD16</f>
        <v>6.14</v>
      </c>
      <c r="K16">
        <f>MES_EOD!AC16+MES_EOD!AD16</f>
        <v>0</v>
      </c>
      <c r="L16">
        <f>NDMC_EOD!AC16+NDMC_EOD!AD16</f>
        <v>1.33</v>
      </c>
      <c r="M16">
        <f>TPDDL_EOD!AC16+TPDDL_EOD!AD16</f>
        <v>8.01</v>
      </c>
      <c r="N16">
        <f t="shared" si="0"/>
        <v>26.689999999999998</v>
      </c>
      <c r="O16" s="154">
        <f t="shared" si="1"/>
        <v>-8.9999999999996305E-2</v>
      </c>
      <c r="P16">
        <v>11.17219932559011</v>
      </c>
      <c r="Q16">
        <v>6.1192956163357071</v>
      </c>
      <c r="R16">
        <v>0</v>
      </c>
      <c r="S16">
        <v>1.3255151742225555</v>
      </c>
      <c r="T16">
        <v>7.9829898838516309</v>
      </c>
      <c r="U16" s="156">
        <f t="shared" si="2"/>
        <v>26.600000000000005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-0.4</v>
      </c>
      <c r="E17">
        <f>GT!N17</f>
        <v>27</v>
      </c>
      <c r="F17">
        <f t="shared" si="4"/>
        <v>84</v>
      </c>
      <c r="G17">
        <f t="shared" si="5"/>
        <v>26.6</v>
      </c>
      <c r="H17" s="154"/>
      <c r="I17">
        <f>BRPL_EOD!AC17+BRPL_EOD!AD17</f>
        <v>11.21</v>
      </c>
      <c r="J17">
        <f>BYPL_EOD!AC17+BYPL_EOD!AD17</f>
        <v>6.14</v>
      </c>
      <c r="K17">
        <f>MES_EOD!AC17+MES_EOD!AD17</f>
        <v>0</v>
      </c>
      <c r="L17">
        <f>NDMC_EOD!AC17+NDMC_EOD!AD17</f>
        <v>1.33</v>
      </c>
      <c r="M17">
        <f>TPDDL_EOD!AC17+TPDDL_EOD!AD17</f>
        <v>8.01</v>
      </c>
      <c r="N17">
        <f t="shared" si="0"/>
        <v>26.689999999999998</v>
      </c>
      <c r="O17" s="154">
        <f t="shared" si="1"/>
        <v>-8.9999999999996305E-2</v>
      </c>
      <c r="P17">
        <v>11.17219932559011</v>
      </c>
      <c r="Q17">
        <v>6.1192956163357071</v>
      </c>
      <c r="R17">
        <v>0</v>
      </c>
      <c r="S17">
        <v>1.3255151742225555</v>
      </c>
      <c r="T17">
        <v>7.9829898838516309</v>
      </c>
      <c r="U17" s="156">
        <f t="shared" si="2"/>
        <v>26.600000000000005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-0.4</v>
      </c>
      <c r="E18">
        <f>GT!N18</f>
        <v>27</v>
      </c>
      <c r="F18">
        <f t="shared" si="4"/>
        <v>84</v>
      </c>
      <c r="G18">
        <f t="shared" si="5"/>
        <v>26.6</v>
      </c>
      <c r="H18" s="154"/>
      <c r="I18">
        <f>BRPL_EOD!AC18+BRPL_EOD!AD18</f>
        <v>11.21</v>
      </c>
      <c r="J18">
        <f>BYPL_EOD!AC18+BYPL_EOD!AD18</f>
        <v>6.14</v>
      </c>
      <c r="K18">
        <f>MES_EOD!AC18+MES_EOD!AD18</f>
        <v>0</v>
      </c>
      <c r="L18">
        <f>NDMC_EOD!AC18+NDMC_EOD!AD18</f>
        <v>1.33</v>
      </c>
      <c r="M18">
        <f>TPDDL_EOD!AC18+TPDDL_EOD!AD18</f>
        <v>8.01</v>
      </c>
      <c r="N18">
        <f t="shared" si="0"/>
        <v>26.689999999999998</v>
      </c>
      <c r="O18" s="154">
        <f t="shared" si="1"/>
        <v>-8.9999999999996305E-2</v>
      </c>
      <c r="P18">
        <v>11.17219932559011</v>
      </c>
      <c r="Q18">
        <v>6.1192956163357071</v>
      </c>
      <c r="R18">
        <v>0</v>
      </c>
      <c r="S18">
        <v>1.3255151742225555</v>
      </c>
      <c r="T18">
        <v>7.9829898838516309</v>
      </c>
      <c r="U18" s="156">
        <f t="shared" si="2"/>
        <v>26.600000000000005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-0.4</v>
      </c>
      <c r="E19">
        <f>GT!N19</f>
        <v>27</v>
      </c>
      <c r="F19">
        <f t="shared" si="4"/>
        <v>84</v>
      </c>
      <c r="G19">
        <f t="shared" si="5"/>
        <v>26.6</v>
      </c>
      <c r="H19" s="154"/>
      <c r="I19">
        <f>BRPL_EOD!AC19+BRPL_EOD!AD19</f>
        <v>11.21</v>
      </c>
      <c r="J19">
        <f>BYPL_EOD!AC19+BYPL_EOD!AD19</f>
        <v>6.14</v>
      </c>
      <c r="K19">
        <f>MES_EOD!AC19+MES_EOD!AD19</f>
        <v>0</v>
      </c>
      <c r="L19">
        <f>NDMC_EOD!AC19+NDMC_EOD!AD19</f>
        <v>1.33</v>
      </c>
      <c r="M19">
        <f>TPDDL_EOD!AC19+TPDDL_EOD!AD19</f>
        <v>8.01</v>
      </c>
      <c r="N19">
        <f t="shared" si="0"/>
        <v>26.689999999999998</v>
      </c>
      <c r="O19" s="154">
        <f t="shared" si="1"/>
        <v>-8.9999999999996305E-2</v>
      </c>
      <c r="P19">
        <v>11.17219932559011</v>
      </c>
      <c r="Q19">
        <v>6.1192956163357071</v>
      </c>
      <c r="R19">
        <v>0</v>
      </c>
      <c r="S19">
        <v>1.3255151742225555</v>
      </c>
      <c r="T19">
        <v>7.9829898838516309</v>
      </c>
      <c r="U19" s="156">
        <f t="shared" si="2"/>
        <v>26.600000000000005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-0.4</v>
      </c>
      <c r="E20">
        <f>GT!N20</f>
        <v>27</v>
      </c>
      <c r="F20">
        <f t="shared" si="4"/>
        <v>84</v>
      </c>
      <c r="G20">
        <f t="shared" si="5"/>
        <v>26.6</v>
      </c>
      <c r="H20" s="154"/>
      <c r="I20">
        <f>BRPL_EOD!AC20+BRPL_EOD!AD20</f>
        <v>11.21</v>
      </c>
      <c r="J20">
        <f>BYPL_EOD!AC20+BYPL_EOD!AD20</f>
        <v>6.14</v>
      </c>
      <c r="K20">
        <f>MES_EOD!AC20+MES_EOD!AD20</f>
        <v>0</v>
      </c>
      <c r="L20">
        <f>NDMC_EOD!AC20+NDMC_EOD!AD20</f>
        <v>1.33</v>
      </c>
      <c r="M20">
        <f>TPDDL_EOD!AC20+TPDDL_EOD!AD20</f>
        <v>8.01</v>
      </c>
      <c r="N20">
        <f t="shared" si="0"/>
        <v>26.689999999999998</v>
      </c>
      <c r="O20" s="154">
        <f t="shared" si="1"/>
        <v>-8.9999999999996305E-2</v>
      </c>
      <c r="P20">
        <v>11.17219932559011</v>
      </c>
      <c r="Q20">
        <v>6.1192956163357071</v>
      </c>
      <c r="R20">
        <v>0</v>
      </c>
      <c r="S20">
        <v>1.3255151742225555</v>
      </c>
      <c r="T20">
        <v>7.9829898838516309</v>
      </c>
      <c r="U20" s="156">
        <f t="shared" si="2"/>
        <v>26.600000000000005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-0.4</v>
      </c>
      <c r="E21">
        <f>GT!N21</f>
        <v>27</v>
      </c>
      <c r="F21">
        <f t="shared" si="4"/>
        <v>84</v>
      </c>
      <c r="G21">
        <f t="shared" si="5"/>
        <v>26.6</v>
      </c>
      <c r="H21" s="154"/>
      <c r="I21">
        <f>BRPL_EOD!AC21+BRPL_EOD!AD21</f>
        <v>11.21</v>
      </c>
      <c r="J21">
        <f>BYPL_EOD!AC21+BYPL_EOD!AD21</f>
        <v>6.14</v>
      </c>
      <c r="K21">
        <f>MES_EOD!AC21+MES_EOD!AD21</f>
        <v>0</v>
      </c>
      <c r="L21">
        <f>NDMC_EOD!AC21+NDMC_EOD!AD21</f>
        <v>1.33</v>
      </c>
      <c r="M21">
        <f>TPDDL_EOD!AC21+TPDDL_EOD!AD21</f>
        <v>8.01</v>
      </c>
      <c r="N21">
        <f t="shared" si="0"/>
        <v>26.689999999999998</v>
      </c>
      <c r="O21" s="154">
        <f t="shared" si="1"/>
        <v>-8.9999999999996305E-2</v>
      </c>
      <c r="P21">
        <v>11.17219932559011</v>
      </c>
      <c r="Q21">
        <v>6.1192956163357071</v>
      </c>
      <c r="R21">
        <v>0</v>
      </c>
      <c r="S21">
        <v>1.3255151742225555</v>
      </c>
      <c r="T21">
        <v>7.9829898838516309</v>
      </c>
      <c r="U21" s="156">
        <f t="shared" si="2"/>
        <v>26.600000000000005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-0.4</v>
      </c>
      <c r="E22">
        <f>GT!N22</f>
        <v>27</v>
      </c>
      <c r="F22">
        <f t="shared" si="4"/>
        <v>84</v>
      </c>
      <c r="G22">
        <f t="shared" si="5"/>
        <v>26.6</v>
      </c>
      <c r="H22" s="154"/>
      <c r="I22">
        <f>BRPL_EOD!AC22+BRPL_EOD!AD22</f>
        <v>11.21</v>
      </c>
      <c r="J22">
        <f>BYPL_EOD!AC22+BYPL_EOD!AD22</f>
        <v>6.14</v>
      </c>
      <c r="K22">
        <f>MES_EOD!AC22+MES_EOD!AD22</f>
        <v>0</v>
      </c>
      <c r="L22">
        <f>NDMC_EOD!AC22+NDMC_EOD!AD22</f>
        <v>1.33</v>
      </c>
      <c r="M22">
        <f>TPDDL_EOD!AC22+TPDDL_EOD!AD22</f>
        <v>8.01</v>
      </c>
      <c r="N22">
        <f t="shared" si="0"/>
        <v>26.689999999999998</v>
      </c>
      <c r="O22" s="154">
        <f t="shared" si="1"/>
        <v>-8.9999999999996305E-2</v>
      </c>
      <c r="P22">
        <v>11.17219932559011</v>
      </c>
      <c r="Q22">
        <v>6.1192956163357071</v>
      </c>
      <c r="R22">
        <v>0</v>
      </c>
      <c r="S22">
        <v>1.3255151742225555</v>
      </c>
      <c r="T22">
        <v>7.9829898838516309</v>
      </c>
      <c r="U22" s="156">
        <f t="shared" si="2"/>
        <v>26.600000000000005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-0.4</v>
      </c>
      <c r="E23">
        <f>GT!N23</f>
        <v>27</v>
      </c>
      <c r="F23">
        <f t="shared" si="4"/>
        <v>84</v>
      </c>
      <c r="G23">
        <f t="shared" si="5"/>
        <v>26.6</v>
      </c>
      <c r="H23" s="154"/>
      <c r="I23">
        <f>BRPL_EOD!AC23+BRPL_EOD!AD23</f>
        <v>11.21</v>
      </c>
      <c r="J23">
        <f>BYPL_EOD!AC23+BYPL_EOD!AD23</f>
        <v>6.14</v>
      </c>
      <c r="K23">
        <f>MES_EOD!AC23+MES_EOD!AD23</f>
        <v>0</v>
      </c>
      <c r="L23">
        <f>NDMC_EOD!AC23+NDMC_EOD!AD23</f>
        <v>1.33</v>
      </c>
      <c r="M23">
        <f>TPDDL_EOD!AC23+TPDDL_EOD!AD23</f>
        <v>8.01</v>
      </c>
      <c r="N23">
        <f t="shared" si="0"/>
        <v>26.689999999999998</v>
      </c>
      <c r="O23" s="154">
        <f t="shared" si="1"/>
        <v>-8.9999999999996305E-2</v>
      </c>
      <c r="P23">
        <v>11.17219932559011</v>
      </c>
      <c r="Q23">
        <v>6.1192956163357071</v>
      </c>
      <c r="R23">
        <v>0</v>
      </c>
      <c r="S23">
        <v>1.3255151742225555</v>
      </c>
      <c r="T23">
        <v>7.9829898838516309</v>
      </c>
      <c r="U23" s="156">
        <f t="shared" si="2"/>
        <v>26.600000000000005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-0.4</v>
      </c>
      <c r="E24">
        <f>GT!N24</f>
        <v>27</v>
      </c>
      <c r="F24">
        <f t="shared" si="4"/>
        <v>84</v>
      </c>
      <c r="G24">
        <f t="shared" si="5"/>
        <v>26.6</v>
      </c>
      <c r="H24" s="154"/>
      <c r="I24">
        <f>BRPL_EOD!AC24+BRPL_EOD!AD24</f>
        <v>11.21</v>
      </c>
      <c r="J24">
        <f>BYPL_EOD!AC24+BYPL_EOD!AD24</f>
        <v>6.14</v>
      </c>
      <c r="K24">
        <f>MES_EOD!AC24+MES_EOD!AD24</f>
        <v>0</v>
      </c>
      <c r="L24">
        <f>NDMC_EOD!AC24+NDMC_EOD!AD24</f>
        <v>1.33</v>
      </c>
      <c r="M24">
        <f>TPDDL_EOD!AC24+TPDDL_EOD!AD24</f>
        <v>8.01</v>
      </c>
      <c r="N24">
        <f t="shared" si="0"/>
        <v>26.689999999999998</v>
      </c>
      <c r="O24" s="154">
        <f t="shared" si="1"/>
        <v>-8.9999999999996305E-2</v>
      </c>
      <c r="P24">
        <v>11.17219932559011</v>
      </c>
      <c r="Q24">
        <v>6.1192956163357071</v>
      </c>
      <c r="R24">
        <v>0</v>
      </c>
      <c r="S24">
        <v>1.3255151742225555</v>
      </c>
      <c r="T24">
        <v>7.9829898838516309</v>
      </c>
      <c r="U24" s="156">
        <f t="shared" si="2"/>
        <v>26.600000000000005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-0.4</v>
      </c>
      <c r="E25">
        <f>GT!N25</f>
        <v>27</v>
      </c>
      <c r="F25">
        <f t="shared" si="4"/>
        <v>84</v>
      </c>
      <c r="G25">
        <f t="shared" si="5"/>
        <v>26.6</v>
      </c>
      <c r="H25" s="154"/>
      <c r="I25">
        <f>BRPL_EOD!AC25+BRPL_EOD!AD25</f>
        <v>11.21</v>
      </c>
      <c r="J25">
        <f>BYPL_EOD!AC25+BYPL_EOD!AD25</f>
        <v>6.14</v>
      </c>
      <c r="K25">
        <f>MES_EOD!AC25+MES_EOD!AD25</f>
        <v>0</v>
      </c>
      <c r="L25">
        <f>NDMC_EOD!AC25+NDMC_EOD!AD25</f>
        <v>1.33</v>
      </c>
      <c r="M25">
        <f>TPDDL_EOD!AC25+TPDDL_EOD!AD25</f>
        <v>8.01</v>
      </c>
      <c r="N25">
        <f t="shared" si="0"/>
        <v>26.689999999999998</v>
      </c>
      <c r="O25" s="154">
        <f t="shared" si="1"/>
        <v>-8.9999999999996305E-2</v>
      </c>
      <c r="P25">
        <v>11.17219932559011</v>
      </c>
      <c r="Q25">
        <v>6.1192956163357071</v>
      </c>
      <c r="R25">
        <v>0</v>
      </c>
      <c r="S25">
        <v>1.3255151742225555</v>
      </c>
      <c r="T25">
        <v>7.9829898838516309</v>
      </c>
      <c r="U25" s="156">
        <f t="shared" si="2"/>
        <v>26.600000000000005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-0.4</v>
      </c>
      <c r="E26">
        <f>GT!N26</f>
        <v>27</v>
      </c>
      <c r="F26">
        <f t="shared" si="4"/>
        <v>84</v>
      </c>
      <c r="G26">
        <f t="shared" si="5"/>
        <v>26.6</v>
      </c>
      <c r="H26" s="154"/>
      <c r="I26">
        <f>BRPL_EOD!AC26+BRPL_EOD!AD26</f>
        <v>11.21</v>
      </c>
      <c r="J26">
        <f>BYPL_EOD!AC26+BYPL_EOD!AD26</f>
        <v>6.14</v>
      </c>
      <c r="K26">
        <f>MES_EOD!AC26+MES_EOD!AD26</f>
        <v>0</v>
      </c>
      <c r="L26">
        <f>NDMC_EOD!AC26+NDMC_EOD!AD26</f>
        <v>1.33</v>
      </c>
      <c r="M26">
        <f>TPDDL_EOD!AC26+TPDDL_EOD!AD26</f>
        <v>8.01</v>
      </c>
      <c r="N26">
        <f t="shared" si="0"/>
        <v>26.689999999999998</v>
      </c>
      <c r="O26" s="154">
        <f t="shared" si="1"/>
        <v>-8.9999999999996305E-2</v>
      </c>
      <c r="P26">
        <v>11.17219932559011</v>
      </c>
      <c r="Q26">
        <v>6.1192956163357071</v>
      </c>
      <c r="R26">
        <v>0</v>
      </c>
      <c r="S26">
        <v>1.3255151742225555</v>
      </c>
      <c r="T26">
        <v>7.9829898838516309</v>
      </c>
      <c r="U26" s="156">
        <f t="shared" si="2"/>
        <v>26.600000000000005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-0.4</v>
      </c>
      <c r="E27">
        <f>GT!N27</f>
        <v>27</v>
      </c>
      <c r="F27">
        <f t="shared" si="4"/>
        <v>84</v>
      </c>
      <c r="G27">
        <f t="shared" si="5"/>
        <v>26.6</v>
      </c>
      <c r="H27" s="154"/>
      <c r="I27">
        <f>BRPL_EOD!AC27+BRPL_EOD!AD27</f>
        <v>11.21</v>
      </c>
      <c r="J27">
        <f>BYPL_EOD!AC27+BYPL_EOD!AD27</f>
        <v>6.14</v>
      </c>
      <c r="K27">
        <f>MES_EOD!AC27+MES_EOD!AD27</f>
        <v>0</v>
      </c>
      <c r="L27">
        <f>NDMC_EOD!AC27+NDMC_EOD!AD27</f>
        <v>1.33</v>
      </c>
      <c r="M27">
        <f>TPDDL_EOD!AC27+TPDDL_EOD!AD27</f>
        <v>8.01</v>
      </c>
      <c r="N27">
        <f t="shared" si="0"/>
        <v>26.689999999999998</v>
      </c>
      <c r="O27" s="154">
        <f t="shared" si="1"/>
        <v>-8.9999999999996305E-2</v>
      </c>
      <c r="P27">
        <v>11.17219932559011</v>
      </c>
      <c r="Q27">
        <v>6.1192956163357071</v>
      </c>
      <c r="R27">
        <v>0</v>
      </c>
      <c r="S27">
        <v>1.3255151742225555</v>
      </c>
      <c r="T27">
        <v>7.9829898838516309</v>
      </c>
      <c r="U27" s="156">
        <f t="shared" si="2"/>
        <v>26.600000000000005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-0.4</v>
      </c>
      <c r="E28">
        <f>GT!N28</f>
        <v>27</v>
      </c>
      <c r="F28">
        <f t="shared" si="4"/>
        <v>84</v>
      </c>
      <c r="G28">
        <f t="shared" si="5"/>
        <v>26.6</v>
      </c>
      <c r="H28" s="154"/>
      <c r="I28">
        <f>BRPL_EOD!AC28+BRPL_EOD!AD28</f>
        <v>11.21</v>
      </c>
      <c r="J28">
        <f>BYPL_EOD!AC28+BYPL_EOD!AD28</f>
        <v>6.14</v>
      </c>
      <c r="K28">
        <f>MES_EOD!AC28+MES_EOD!AD28</f>
        <v>0</v>
      </c>
      <c r="L28">
        <f>NDMC_EOD!AC28+NDMC_EOD!AD28</f>
        <v>1.33</v>
      </c>
      <c r="M28">
        <f>TPDDL_EOD!AC28+TPDDL_EOD!AD28</f>
        <v>8.01</v>
      </c>
      <c r="N28">
        <f t="shared" si="0"/>
        <v>26.689999999999998</v>
      </c>
      <c r="O28" s="154">
        <f t="shared" si="1"/>
        <v>-8.9999999999996305E-2</v>
      </c>
      <c r="P28">
        <v>11.17219932559011</v>
      </c>
      <c r="Q28">
        <v>6.1192956163357071</v>
      </c>
      <c r="R28">
        <v>0</v>
      </c>
      <c r="S28">
        <v>1.3255151742225555</v>
      </c>
      <c r="T28">
        <v>7.9829898838516309</v>
      </c>
      <c r="U28" s="156">
        <f t="shared" si="2"/>
        <v>26.600000000000005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-0.4</v>
      </c>
      <c r="E29">
        <f>GT!N29</f>
        <v>27</v>
      </c>
      <c r="F29">
        <f t="shared" si="4"/>
        <v>84</v>
      </c>
      <c r="G29">
        <f t="shared" si="5"/>
        <v>26.6</v>
      </c>
      <c r="H29" s="154"/>
      <c r="I29">
        <f>BRPL_EOD!AC29+BRPL_EOD!AD29</f>
        <v>11.21</v>
      </c>
      <c r="J29">
        <f>BYPL_EOD!AC29+BYPL_EOD!AD29</f>
        <v>6.14</v>
      </c>
      <c r="K29">
        <f>MES_EOD!AC29+MES_EOD!AD29</f>
        <v>0</v>
      </c>
      <c r="L29">
        <f>NDMC_EOD!AC29+NDMC_EOD!AD29</f>
        <v>1.33</v>
      </c>
      <c r="M29">
        <f>TPDDL_EOD!AC29+TPDDL_EOD!AD29</f>
        <v>8.01</v>
      </c>
      <c r="N29">
        <f t="shared" si="0"/>
        <v>26.689999999999998</v>
      </c>
      <c r="O29" s="154">
        <f t="shared" si="1"/>
        <v>-8.9999999999996305E-2</v>
      </c>
      <c r="P29">
        <v>11.17219932559011</v>
      </c>
      <c r="Q29">
        <v>6.1192956163357071</v>
      </c>
      <c r="R29">
        <v>0</v>
      </c>
      <c r="S29">
        <v>1.3255151742225555</v>
      </c>
      <c r="T29">
        <v>7.9829898838516309</v>
      </c>
      <c r="U29" s="156">
        <f t="shared" si="2"/>
        <v>26.600000000000005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-0.4</v>
      </c>
      <c r="E30">
        <f>GT!N30</f>
        <v>27</v>
      </c>
      <c r="F30">
        <f t="shared" si="4"/>
        <v>84</v>
      </c>
      <c r="G30">
        <f t="shared" si="5"/>
        <v>26.6</v>
      </c>
      <c r="H30" s="154"/>
      <c r="I30">
        <f>BRPL_EOD!AC30+BRPL_EOD!AD30</f>
        <v>11.21</v>
      </c>
      <c r="J30">
        <f>BYPL_EOD!AC30+BYPL_EOD!AD30</f>
        <v>6.14</v>
      </c>
      <c r="K30">
        <f>MES_EOD!AC30+MES_EOD!AD30</f>
        <v>0</v>
      </c>
      <c r="L30">
        <f>NDMC_EOD!AC30+NDMC_EOD!AD30</f>
        <v>1.33</v>
      </c>
      <c r="M30">
        <f>TPDDL_EOD!AC30+TPDDL_EOD!AD30</f>
        <v>8.01</v>
      </c>
      <c r="N30">
        <f t="shared" si="0"/>
        <v>26.689999999999998</v>
      </c>
      <c r="O30" s="154">
        <f t="shared" si="1"/>
        <v>-8.9999999999996305E-2</v>
      </c>
      <c r="P30">
        <v>11.17219932559011</v>
      </c>
      <c r="Q30">
        <v>6.1192956163357071</v>
      </c>
      <c r="R30">
        <v>0</v>
      </c>
      <c r="S30">
        <v>1.3255151742225555</v>
      </c>
      <c r="T30">
        <v>7.9829898838516309</v>
      </c>
      <c r="U30" s="156">
        <f t="shared" si="2"/>
        <v>26.600000000000005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-0.4</v>
      </c>
      <c r="E31">
        <f>GT!N31</f>
        <v>27</v>
      </c>
      <c r="F31">
        <f t="shared" si="4"/>
        <v>84</v>
      </c>
      <c r="G31">
        <f t="shared" si="5"/>
        <v>26.6</v>
      </c>
      <c r="H31" s="154"/>
      <c r="I31">
        <f>BRPL_EOD!AC31+BRPL_EOD!AD31</f>
        <v>11.21</v>
      </c>
      <c r="J31">
        <f>BYPL_EOD!AC31+BYPL_EOD!AD31</f>
        <v>6.14</v>
      </c>
      <c r="K31">
        <f>MES_EOD!AC31+MES_EOD!AD31</f>
        <v>0</v>
      </c>
      <c r="L31">
        <f>NDMC_EOD!AC31+NDMC_EOD!AD31</f>
        <v>1.33</v>
      </c>
      <c r="M31">
        <f>TPDDL_EOD!AC31+TPDDL_EOD!AD31</f>
        <v>8.01</v>
      </c>
      <c r="N31">
        <f t="shared" si="0"/>
        <v>26.689999999999998</v>
      </c>
      <c r="O31" s="154">
        <f t="shared" si="1"/>
        <v>-8.9999999999996305E-2</v>
      </c>
      <c r="P31">
        <v>11.17219932559011</v>
      </c>
      <c r="Q31">
        <v>6.1192956163357071</v>
      </c>
      <c r="R31">
        <v>0</v>
      </c>
      <c r="S31">
        <v>1.3255151742225555</v>
      </c>
      <c r="T31">
        <v>7.9829898838516309</v>
      </c>
      <c r="U31" s="156">
        <f t="shared" si="2"/>
        <v>26.600000000000005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-0.4</v>
      </c>
      <c r="E32">
        <f>GT!N32</f>
        <v>27</v>
      </c>
      <c r="F32">
        <f t="shared" si="4"/>
        <v>84</v>
      </c>
      <c r="G32">
        <f t="shared" si="5"/>
        <v>26.6</v>
      </c>
      <c r="H32" s="154"/>
      <c r="I32">
        <f>BRPL_EOD!AC32+BRPL_EOD!AD32</f>
        <v>11.21</v>
      </c>
      <c r="J32">
        <f>BYPL_EOD!AC32+BYPL_EOD!AD32</f>
        <v>6.14</v>
      </c>
      <c r="K32">
        <f>MES_EOD!AC32+MES_EOD!AD32</f>
        <v>0</v>
      </c>
      <c r="L32">
        <f>NDMC_EOD!AC32+NDMC_EOD!AD32</f>
        <v>1.33</v>
      </c>
      <c r="M32">
        <f>TPDDL_EOD!AC32+TPDDL_EOD!AD32</f>
        <v>8.01</v>
      </c>
      <c r="N32">
        <f t="shared" si="0"/>
        <v>26.689999999999998</v>
      </c>
      <c r="O32" s="154">
        <f t="shared" si="1"/>
        <v>-8.9999999999996305E-2</v>
      </c>
      <c r="P32">
        <v>11.17219932559011</v>
      </c>
      <c r="Q32">
        <v>6.1192956163357071</v>
      </c>
      <c r="R32">
        <v>0</v>
      </c>
      <c r="S32">
        <v>1.3255151742225555</v>
      </c>
      <c r="T32">
        <v>7.9829898838516309</v>
      </c>
      <c r="U32" s="156">
        <f t="shared" si="2"/>
        <v>26.600000000000005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-0.4</v>
      </c>
      <c r="E33">
        <f>GT!N33</f>
        <v>27</v>
      </c>
      <c r="F33">
        <f t="shared" si="4"/>
        <v>84</v>
      </c>
      <c r="G33">
        <f t="shared" si="5"/>
        <v>26.6</v>
      </c>
      <c r="H33" s="154"/>
      <c r="I33">
        <f>BRPL_EOD!AC33+BRPL_EOD!AD33</f>
        <v>11.21</v>
      </c>
      <c r="J33">
        <f>BYPL_EOD!AC33+BYPL_EOD!AD33</f>
        <v>6.14</v>
      </c>
      <c r="K33">
        <f>MES_EOD!AC33+MES_EOD!AD33</f>
        <v>0</v>
      </c>
      <c r="L33">
        <f>NDMC_EOD!AC33+NDMC_EOD!AD33</f>
        <v>1.33</v>
      </c>
      <c r="M33">
        <f>TPDDL_EOD!AC33+TPDDL_EOD!AD33</f>
        <v>8.01</v>
      </c>
      <c r="N33">
        <f t="shared" si="0"/>
        <v>26.689999999999998</v>
      </c>
      <c r="O33" s="154">
        <f t="shared" si="1"/>
        <v>-8.9999999999996305E-2</v>
      </c>
      <c r="P33">
        <v>11.17219932559011</v>
      </c>
      <c r="Q33">
        <v>6.1192956163357071</v>
      </c>
      <c r="R33">
        <v>0</v>
      </c>
      <c r="S33">
        <v>1.3255151742225555</v>
      </c>
      <c r="T33">
        <v>7.9829898838516309</v>
      </c>
      <c r="U33" s="156">
        <f t="shared" si="2"/>
        <v>26.600000000000005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-0.4</v>
      </c>
      <c r="E34">
        <f>GT!N34</f>
        <v>27</v>
      </c>
      <c r="F34">
        <f t="shared" si="4"/>
        <v>84</v>
      </c>
      <c r="G34">
        <f t="shared" si="5"/>
        <v>26.6</v>
      </c>
      <c r="H34" s="154"/>
      <c r="I34">
        <f>BRPL_EOD!AC34+BRPL_EOD!AD34</f>
        <v>11.21</v>
      </c>
      <c r="J34">
        <f>BYPL_EOD!AC34+BYPL_EOD!AD34</f>
        <v>6.14</v>
      </c>
      <c r="K34">
        <f>MES_EOD!AC34+MES_EOD!AD34</f>
        <v>0</v>
      </c>
      <c r="L34">
        <f>NDMC_EOD!AC34+NDMC_EOD!AD34</f>
        <v>1.33</v>
      </c>
      <c r="M34">
        <f>TPDDL_EOD!AC34+TPDDL_EOD!AD34</f>
        <v>8.01</v>
      </c>
      <c r="N34">
        <f t="shared" si="0"/>
        <v>26.689999999999998</v>
      </c>
      <c r="O34" s="154">
        <f t="shared" si="1"/>
        <v>-8.9999999999996305E-2</v>
      </c>
      <c r="P34">
        <v>11.17219932559011</v>
      </c>
      <c r="Q34">
        <v>6.1192956163357071</v>
      </c>
      <c r="R34">
        <v>0</v>
      </c>
      <c r="S34">
        <v>1.3255151742225555</v>
      </c>
      <c r="T34">
        <v>7.9829898838516309</v>
      </c>
      <c r="U34" s="156">
        <f t="shared" si="2"/>
        <v>26.600000000000005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15.16</v>
      </c>
      <c r="J35">
        <f>BYPL_EOD!AC35+BYPL_EOD!AD35</f>
        <v>8.3000000000000007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37.53</v>
      </c>
      <c r="O35" s="154">
        <f t="shared" si="1"/>
        <v>7.0000000000000284E-2</v>
      </c>
      <c r="P35">
        <v>15.188276045830003</v>
      </c>
      <c r="Q35">
        <v>8.315480948574475</v>
      </c>
      <c r="R35">
        <v>0</v>
      </c>
      <c r="S35">
        <v>2.0738609112709829</v>
      </c>
      <c r="T35">
        <v>12.02238209432454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0</v>
      </c>
      <c r="E36">
        <f>GT!N36</f>
        <v>0</v>
      </c>
      <c r="F36">
        <f t="shared" si="4"/>
        <v>84</v>
      </c>
      <c r="G36">
        <f t="shared" si="5"/>
        <v>0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-0.4</v>
      </c>
      <c r="E37">
        <f>GT!N37</f>
        <v>27</v>
      </c>
      <c r="F37">
        <f t="shared" si="4"/>
        <v>84</v>
      </c>
      <c r="G37">
        <f t="shared" si="5"/>
        <v>26.6</v>
      </c>
      <c r="H37" s="154"/>
      <c r="I37">
        <f>BRPL_EOD!AC37+BRPL_EOD!AD37</f>
        <v>11.21</v>
      </c>
      <c r="J37">
        <f>BYPL_EOD!AC37+BYPL_EOD!AD37</f>
        <v>6.14</v>
      </c>
      <c r="K37">
        <f>MES_EOD!AC37+MES_EOD!AD37</f>
        <v>0</v>
      </c>
      <c r="L37">
        <f>NDMC_EOD!AC37+NDMC_EOD!AD37</f>
        <v>1.33</v>
      </c>
      <c r="M37">
        <f>TPDDL_EOD!AC37+TPDDL_EOD!AD37</f>
        <v>8.01</v>
      </c>
      <c r="N37">
        <f t="shared" si="0"/>
        <v>26.689999999999998</v>
      </c>
      <c r="O37" s="154">
        <f t="shared" si="1"/>
        <v>-8.9999999999996305E-2</v>
      </c>
      <c r="P37">
        <v>11.17219932559011</v>
      </c>
      <c r="Q37">
        <v>6.1192956163357071</v>
      </c>
      <c r="R37">
        <v>0</v>
      </c>
      <c r="S37">
        <v>1.3255151742225555</v>
      </c>
      <c r="T37">
        <v>7.9829898838516309</v>
      </c>
      <c r="U37" s="156">
        <f t="shared" si="2"/>
        <v>26.600000000000005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-0.4</v>
      </c>
      <c r="E38">
        <f>GT!N38</f>
        <v>27</v>
      </c>
      <c r="F38">
        <f t="shared" si="4"/>
        <v>84</v>
      </c>
      <c r="G38">
        <f t="shared" si="5"/>
        <v>26.6</v>
      </c>
      <c r="H38" s="154"/>
      <c r="I38">
        <f>BRPL_EOD!AC38+BRPL_EOD!AD38</f>
        <v>11.21</v>
      </c>
      <c r="J38">
        <f>BYPL_EOD!AC38+BYPL_EOD!AD38</f>
        <v>6.14</v>
      </c>
      <c r="K38">
        <f>MES_EOD!AC38+MES_EOD!AD38</f>
        <v>0</v>
      </c>
      <c r="L38">
        <f>NDMC_EOD!AC38+NDMC_EOD!AD38</f>
        <v>1.33</v>
      </c>
      <c r="M38">
        <f>TPDDL_EOD!AC38+TPDDL_EOD!AD38</f>
        <v>8.01</v>
      </c>
      <c r="N38">
        <f t="shared" si="0"/>
        <v>26.689999999999998</v>
      </c>
      <c r="O38" s="154">
        <f t="shared" si="1"/>
        <v>-8.9999999999996305E-2</v>
      </c>
      <c r="P38">
        <v>11.17219932559011</v>
      </c>
      <c r="Q38">
        <v>6.1192956163357071</v>
      </c>
      <c r="R38">
        <v>0</v>
      </c>
      <c r="S38">
        <v>1.3255151742225555</v>
      </c>
      <c r="T38">
        <v>7.9829898838516309</v>
      </c>
      <c r="U38" s="156">
        <f t="shared" si="2"/>
        <v>26.600000000000005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-0.7</v>
      </c>
      <c r="E39">
        <f>GT!N39</f>
        <v>27</v>
      </c>
      <c r="F39">
        <f t="shared" si="4"/>
        <v>84</v>
      </c>
      <c r="G39">
        <f t="shared" si="5"/>
        <v>26.3</v>
      </c>
      <c r="H39" s="154"/>
      <c r="I39">
        <f>BRPL_EOD!AC39+BRPL_EOD!AD39</f>
        <v>11.21</v>
      </c>
      <c r="J39">
        <f>BYPL_EOD!AC39+BYPL_EOD!AD39</f>
        <v>6.14</v>
      </c>
      <c r="K39">
        <f>MES_EOD!AC39+MES_EOD!AD39</f>
        <v>0</v>
      </c>
      <c r="L39">
        <f>NDMC_EOD!AC39+NDMC_EOD!AD39</f>
        <v>1.33</v>
      </c>
      <c r="M39">
        <f>TPDDL_EOD!AC39+TPDDL_EOD!AD39</f>
        <v>8.01</v>
      </c>
      <c r="N39">
        <f t="shared" si="0"/>
        <v>26.689999999999998</v>
      </c>
      <c r="O39" s="154">
        <f t="shared" si="1"/>
        <v>-0.38999999999999702</v>
      </c>
      <c r="P39">
        <v>11.046197077557139</v>
      </c>
      <c r="Q39">
        <v>6.0502810041213939</v>
      </c>
      <c r="R39">
        <v>0</v>
      </c>
      <c r="S39">
        <v>1.3105657549644063</v>
      </c>
      <c r="T39">
        <v>7.8929561633570628</v>
      </c>
      <c r="U39" s="156">
        <f t="shared" si="2"/>
        <v>26.300000000000004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-0.7</v>
      </c>
      <c r="E40">
        <f>GT!N40</f>
        <v>27</v>
      </c>
      <c r="F40">
        <f t="shared" si="4"/>
        <v>84</v>
      </c>
      <c r="G40">
        <f t="shared" si="5"/>
        <v>26.3</v>
      </c>
      <c r="H40" s="154"/>
      <c r="I40">
        <f>BRPL_EOD!AC40+BRPL_EOD!AD40</f>
        <v>11.21</v>
      </c>
      <c r="J40">
        <f>BYPL_EOD!AC40+BYPL_EOD!AD40</f>
        <v>6.14</v>
      </c>
      <c r="K40">
        <f>MES_EOD!AC40+MES_EOD!AD40</f>
        <v>0</v>
      </c>
      <c r="L40">
        <f>NDMC_EOD!AC40+NDMC_EOD!AD40</f>
        <v>1.33</v>
      </c>
      <c r="M40">
        <f>TPDDL_EOD!AC40+TPDDL_EOD!AD40</f>
        <v>8.01</v>
      </c>
      <c r="N40">
        <f t="shared" si="0"/>
        <v>26.689999999999998</v>
      </c>
      <c r="O40" s="154">
        <f t="shared" si="1"/>
        <v>-0.38999999999999702</v>
      </c>
      <c r="P40">
        <v>11.046197077557139</v>
      </c>
      <c r="Q40">
        <v>6.0502810041213939</v>
      </c>
      <c r="R40">
        <v>0</v>
      </c>
      <c r="S40">
        <v>1.3105657549644063</v>
      </c>
      <c r="T40">
        <v>7.8929561633570628</v>
      </c>
      <c r="U40" s="156">
        <f t="shared" si="2"/>
        <v>26.300000000000004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-0.7</v>
      </c>
      <c r="E41">
        <f>GT!N41</f>
        <v>27</v>
      </c>
      <c r="F41">
        <f t="shared" si="4"/>
        <v>84</v>
      </c>
      <c r="G41">
        <f t="shared" si="5"/>
        <v>26.3</v>
      </c>
      <c r="H41" s="154"/>
      <c r="I41">
        <f>BRPL_EOD!AC41+BRPL_EOD!AD41</f>
        <v>11.21</v>
      </c>
      <c r="J41">
        <f>BYPL_EOD!AC41+BYPL_EOD!AD41</f>
        <v>6.14</v>
      </c>
      <c r="K41">
        <f>MES_EOD!AC41+MES_EOD!AD41</f>
        <v>0</v>
      </c>
      <c r="L41">
        <f>NDMC_EOD!AC41+NDMC_EOD!AD41</f>
        <v>1.33</v>
      </c>
      <c r="M41">
        <f>TPDDL_EOD!AC41+TPDDL_EOD!AD41</f>
        <v>8.01</v>
      </c>
      <c r="N41">
        <f t="shared" si="0"/>
        <v>26.689999999999998</v>
      </c>
      <c r="O41" s="154">
        <f t="shared" si="1"/>
        <v>-0.38999999999999702</v>
      </c>
      <c r="P41">
        <v>11.046197077557139</v>
      </c>
      <c r="Q41">
        <v>6.0502810041213939</v>
      </c>
      <c r="R41">
        <v>0</v>
      </c>
      <c r="S41">
        <v>1.3105657549644063</v>
      </c>
      <c r="T41">
        <v>7.8929561633570628</v>
      </c>
      <c r="U41" s="156">
        <f t="shared" si="2"/>
        <v>26.300000000000004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-0.7</v>
      </c>
      <c r="E42">
        <f>GT!N42</f>
        <v>27</v>
      </c>
      <c r="F42">
        <f t="shared" si="4"/>
        <v>84</v>
      </c>
      <c r="G42">
        <f t="shared" si="5"/>
        <v>26.3</v>
      </c>
      <c r="H42" s="154"/>
      <c r="I42">
        <f>BRPL_EOD!AC42+BRPL_EOD!AD42</f>
        <v>11.21</v>
      </c>
      <c r="J42">
        <f>BYPL_EOD!AC42+BYPL_EOD!AD42</f>
        <v>6.14</v>
      </c>
      <c r="K42">
        <f>MES_EOD!AC42+MES_EOD!AD42</f>
        <v>0</v>
      </c>
      <c r="L42">
        <f>NDMC_EOD!AC42+NDMC_EOD!AD42</f>
        <v>1.33</v>
      </c>
      <c r="M42">
        <f>TPDDL_EOD!AC42+TPDDL_EOD!AD42</f>
        <v>8.01</v>
      </c>
      <c r="N42">
        <f t="shared" si="0"/>
        <v>26.689999999999998</v>
      </c>
      <c r="O42" s="154">
        <f t="shared" si="1"/>
        <v>-0.38999999999999702</v>
      </c>
      <c r="P42">
        <v>11.046197077557139</v>
      </c>
      <c r="Q42">
        <v>6.0502810041213939</v>
      </c>
      <c r="R42">
        <v>0</v>
      </c>
      <c r="S42">
        <v>1.3105657549644063</v>
      </c>
      <c r="T42">
        <v>7.8929561633570628</v>
      </c>
      <c r="U42" s="156">
        <f t="shared" si="2"/>
        <v>26.300000000000004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-0.7</v>
      </c>
      <c r="E43">
        <f>GT!N43</f>
        <v>27</v>
      </c>
      <c r="F43">
        <f t="shared" si="4"/>
        <v>84</v>
      </c>
      <c r="G43">
        <f t="shared" si="5"/>
        <v>26.3</v>
      </c>
      <c r="H43" s="154"/>
      <c r="I43">
        <f>BRPL_EOD!AC43+BRPL_EOD!AD43</f>
        <v>11.21</v>
      </c>
      <c r="J43">
        <f>BYPL_EOD!AC43+BYPL_EOD!AD43</f>
        <v>6.14</v>
      </c>
      <c r="K43">
        <f>MES_EOD!AC43+MES_EOD!AD43</f>
        <v>0</v>
      </c>
      <c r="L43">
        <f>NDMC_EOD!AC43+NDMC_EOD!AD43</f>
        <v>1.33</v>
      </c>
      <c r="M43">
        <f>TPDDL_EOD!AC43+TPDDL_EOD!AD43</f>
        <v>8.01</v>
      </c>
      <c r="N43">
        <f t="shared" si="0"/>
        <v>26.689999999999998</v>
      </c>
      <c r="O43" s="154">
        <f t="shared" si="1"/>
        <v>-0.38999999999999702</v>
      </c>
      <c r="P43">
        <v>11.046197077557139</v>
      </c>
      <c r="Q43">
        <v>6.0502810041213939</v>
      </c>
      <c r="R43">
        <v>0</v>
      </c>
      <c r="S43">
        <v>1.3105657549644063</v>
      </c>
      <c r="T43">
        <v>7.8929561633570628</v>
      </c>
      <c r="U43" s="156">
        <f t="shared" si="2"/>
        <v>26.300000000000004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-0.7</v>
      </c>
      <c r="E44">
        <f>GT!N44</f>
        <v>27</v>
      </c>
      <c r="F44">
        <f t="shared" si="4"/>
        <v>84</v>
      </c>
      <c r="G44">
        <f t="shared" si="5"/>
        <v>26.3</v>
      </c>
      <c r="H44" s="154"/>
      <c r="I44">
        <f>BRPL_EOD!AC44+BRPL_EOD!AD44</f>
        <v>11.21</v>
      </c>
      <c r="J44">
        <f>BYPL_EOD!AC44+BYPL_EOD!AD44</f>
        <v>6.14</v>
      </c>
      <c r="K44">
        <f>MES_EOD!AC44+MES_EOD!AD44</f>
        <v>0</v>
      </c>
      <c r="L44">
        <f>NDMC_EOD!AC44+NDMC_EOD!AD44</f>
        <v>1.33</v>
      </c>
      <c r="M44">
        <f>TPDDL_EOD!AC44+TPDDL_EOD!AD44</f>
        <v>8.01</v>
      </c>
      <c r="N44">
        <f t="shared" si="0"/>
        <v>26.689999999999998</v>
      </c>
      <c r="O44" s="154">
        <f t="shared" si="1"/>
        <v>-0.38999999999999702</v>
      </c>
      <c r="P44">
        <v>11.046197077557139</v>
      </c>
      <c r="Q44">
        <v>6.0502810041213939</v>
      </c>
      <c r="R44">
        <v>0</v>
      </c>
      <c r="S44">
        <v>1.3105657549644063</v>
      </c>
      <c r="T44">
        <v>7.8929561633570628</v>
      </c>
      <c r="U44" s="156">
        <f t="shared" si="2"/>
        <v>26.300000000000004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-0.7</v>
      </c>
      <c r="E45">
        <f>GT!N45</f>
        <v>57</v>
      </c>
      <c r="F45">
        <f t="shared" si="4"/>
        <v>84</v>
      </c>
      <c r="G45">
        <f t="shared" si="5"/>
        <v>56.3</v>
      </c>
      <c r="H45" s="154"/>
      <c r="I45">
        <f>BRPL_EOD!AC45+BRPL_EOD!AD45</f>
        <v>23.67</v>
      </c>
      <c r="J45">
        <f>BYPL_EOD!AC45+BYPL_EOD!AD45</f>
        <v>12.96</v>
      </c>
      <c r="K45">
        <f>MES_EOD!AC45+MES_EOD!AD45</f>
        <v>0</v>
      </c>
      <c r="L45">
        <f>NDMC_EOD!AC45+NDMC_EOD!AD45</f>
        <v>2.82</v>
      </c>
      <c r="M45">
        <f>TPDDL_EOD!AC45+TPDDL_EOD!AD45</f>
        <v>16.91</v>
      </c>
      <c r="N45">
        <f t="shared" si="0"/>
        <v>56.36</v>
      </c>
      <c r="O45" s="154">
        <f t="shared" si="1"/>
        <v>-6.0000000000002274E-2</v>
      </c>
      <c r="P45">
        <v>23.644801277501774</v>
      </c>
      <c r="Q45">
        <v>12.946202980837473</v>
      </c>
      <c r="R45">
        <v>0</v>
      </c>
      <c r="S45">
        <v>2.816997870830376</v>
      </c>
      <c r="T45">
        <v>16.891997870830377</v>
      </c>
      <c r="U45" s="156">
        <f t="shared" si="2"/>
        <v>56.3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-0.7</v>
      </c>
      <c r="E46">
        <f>GT!N46</f>
        <v>57</v>
      </c>
      <c r="F46">
        <f t="shared" si="4"/>
        <v>84</v>
      </c>
      <c r="G46">
        <f t="shared" si="5"/>
        <v>56.3</v>
      </c>
      <c r="H46" s="154"/>
      <c r="I46">
        <f>BRPL_EOD!AC46+BRPL_EOD!AD46</f>
        <v>23.67</v>
      </c>
      <c r="J46">
        <f>BYPL_EOD!AC46+BYPL_EOD!AD46</f>
        <v>12.96</v>
      </c>
      <c r="K46">
        <f>MES_EOD!AC46+MES_EOD!AD46</f>
        <v>0</v>
      </c>
      <c r="L46">
        <f>NDMC_EOD!AC46+NDMC_EOD!AD46</f>
        <v>2.82</v>
      </c>
      <c r="M46">
        <f>TPDDL_EOD!AC46+TPDDL_EOD!AD46</f>
        <v>16.91</v>
      </c>
      <c r="N46">
        <f t="shared" si="0"/>
        <v>56.36</v>
      </c>
      <c r="O46" s="154">
        <f t="shared" si="1"/>
        <v>-6.0000000000002274E-2</v>
      </c>
      <c r="P46">
        <v>23.644801277501774</v>
      </c>
      <c r="Q46">
        <v>12.946202980837473</v>
      </c>
      <c r="R46">
        <v>0</v>
      </c>
      <c r="S46">
        <v>2.816997870830376</v>
      </c>
      <c r="T46">
        <v>16.891997870830377</v>
      </c>
      <c r="U46" s="156">
        <f t="shared" si="2"/>
        <v>56.3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-0.7</v>
      </c>
      <c r="E47">
        <f>GT!N47</f>
        <v>30</v>
      </c>
      <c r="F47">
        <f t="shared" si="4"/>
        <v>84</v>
      </c>
      <c r="G47">
        <f t="shared" si="5"/>
        <v>29.3</v>
      </c>
      <c r="H47" s="154"/>
      <c r="I47">
        <f>BRPL_EOD!AC47+BRPL_EOD!AD47</f>
        <v>12.46</v>
      </c>
      <c r="J47">
        <f>BYPL_EOD!AC47+BYPL_EOD!AD47</f>
        <v>6.82</v>
      </c>
      <c r="K47">
        <f>MES_EOD!AC47+MES_EOD!AD47</f>
        <v>0</v>
      </c>
      <c r="L47">
        <f>NDMC_EOD!AC47+NDMC_EOD!AD47</f>
        <v>1.48</v>
      </c>
      <c r="M47">
        <f>TPDDL_EOD!AC47+TPDDL_EOD!AD47</f>
        <v>8.9</v>
      </c>
      <c r="N47">
        <f t="shared" si="0"/>
        <v>29.660000000000004</v>
      </c>
      <c r="O47" s="154">
        <f t="shared" si="1"/>
        <v>-0.36000000000000298</v>
      </c>
      <c r="P47">
        <v>12.308766014834793</v>
      </c>
      <c r="Q47">
        <v>6.7372218476062029</v>
      </c>
      <c r="R47">
        <v>0</v>
      </c>
      <c r="S47">
        <v>1.462036412677006</v>
      </c>
      <c r="T47">
        <v>8.7919757248819952</v>
      </c>
      <c r="U47" s="156">
        <f t="shared" si="2"/>
        <v>29.299999999999997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-0.7</v>
      </c>
      <c r="E48">
        <f>GT!N48</f>
        <v>30</v>
      </c>
      <c r="F48">
        <f t="shared" si="4"/>
        <v>84</v>
      </c>
      <c r="G48">
        <f t="shared" si="5"/>
        <v>29.3</v>
      </c>
      <c r="H48" s="154"/>
      <c r="I48">
        <f>BRPL_EOD!AC48+BRPL_EOD!AD48</f>
        <v>12.46</v>
      </c>
      <c r="J48">
        <f>BYPL_EOD!AC48+BYPL_EOD!AD48</f>
        <v>6.82</v>
      </c>
      <c r="K48">
        <f>MES_EOD!AC48+MES_EOD!AD48</f>
        <v>0</v>
      </c>
      <c r="L48">
        <f>NDMC_EOD!AC48+NDMC_EOD!AD48</f>
        <v>1.48</v>
      </c>
      <c r="M48">
        <f>TPDDL_EOD!AC48+TPDDL_EOD!AD48</f>
        <v>8.9</v>
      </c>
      <c r="N48">
        <f t="shared" si="0"/>
        <v>29.660000000000004</v>
      </c>
      <c r="O48" s="154">
        <f t="shared" si="1"/>
        <v>-0.36000000000000298</v>
      </c>
      <c r="P48">
        <v>12.308766014834793</v>
      </c>
      <c r="Q48">
        <v>6.7372218476062029</v>
      </c>
      <c r="R48">
        <v>0</v>
      </c>
      <c r="S48">
        <v>1.462036412677006</v>
      </c>
      <c r="T48">
        <v>8.7919757248819952</v>
      </c>
      <c r="U48" s="156">
        <f t="shared" si="2"/>
        <v>29.299999999999997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-0.7</v>
      </c>
      <c r="E49">
        <f>GT!N49</f>
        <v>30</v>
      </c>
      <c r="F49">
        <f t="shared" si="4"/>
        <v>84</v>
      </c>
      <c r="G49">
        <f t="shared" si="5"/>
        <v>29.3</v>
      </c>
      <c r="H49" s="154"/>
      <c r="I49">
        <f>BRPL_EOD!AC49+BRPL_EOD!AD49</f>
        <v>12.46</v>
      </c>
      <c r="J49">
        <f>BYPL_EOD!AC49+BYPL_EOD!AD49</f>
        <v>6.82</v>
      </c>
      <c r="K49">
        <f>MES_EOD!AC49+MES_EOD!AD49</f>
        <v>0</v>
      </c>
      <c r="L49">
        <f>NDMC_EOD!AC49+NDMC_EOD!AD49</f>
        <v>1.48</v>
      </c>
      <c r="M49">
        <f>TPDDL_EOD!AC49+TPDDL_EOD!AD49</f>
        <v>8.9</v>
      </c>
      <c r="N49">
        <f t="shared" si="0"/>
        <v>29.660000000000004</v>
      </c>
      <c r="O49" s="154">
        <f t="shared" si="1"/>
        <v>-0.36000000000000298</v>
      </c>
      <c r="P49">
        <v>12.308766014834793</v>
      </c>
      <c r="Q49">
        <v>6.7372218476062029</v>
      </c>
      <c r="R49">
        <v>0</v>
      </c>
      <c r="S49">
        <v>1.462036412677006</v>
      </c>
      <c r="T49">
        <v>8.7919757248819952</v>
      </c>
      <c r="U49" s="156">
        <f t="shared" si="2"/>
        <v>29.299999999999997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-0.7</v>
      </c>
      <c r="E50">
        <f>GT!N50</f>
        <v>30</v>
      </c>
      <c r="F50">
        <f t="shared" si="4"/>
        <v>84</v>
      </c>
      <c r="G50">
        <f t="shared" si="5"/>
        <v>29.3</v>
      </c>
      <c r="H50" s="154"/>
      <c r="I50">
        <f>BRPL_EOD!AC50+BRPL_EOD!AD50</f>
        <v>12.46</v>
      </c>
      <c r="J50">
        <f>BYPL_EOD!AC50+BYPL_EOD!AD50</f>
        <v>6.82</v>
      </c>
      <c r="K50">
        <f>MES_EOD!AC50+MES_EOD!AD50</f>
        <v>0</v>
      </c>
      <c r="L50">
        <f>NDMC_EOD!AC50+NDMC_EOD!AD50</f>
        <v>1.48</v>
      </c>
      <c r="M50">
        <f>TPDDL_EOD!AC50+TPDDL_EOD!AD50</f>
        <v>8.9</v>
      </c>
      <c r="N50">
        <f t="shared" si="0"/>
        <v>29.660000000000004</v>
      </c>
      <c r="O50" s="154">
        <f t="shared" si="1"/>
        <v>-0.36000000000000298</v>
      </c>
      <c r="P50">
        <v>12.308766014834793</v>
      </c>
      <c r="Q50">
        <v>6.7372218476062029</v>
      </c>
      <c r="R50">
        <v>0</v>
      </c>
      <c r="S50">
        <v>1.462036412677006</v>
      </c>
      <c r="T50">
        <v>8.7919757248819952</v>
      </c>
      <c r="U50" s="156">
        <f t="shared" si="2"/>
        <v>29.299999999999997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-0.7</v>
      </c>
      <c r="E51">
        <f>GT!N51</f>
        <v>29.97</v>
      </c>
      <c r="F51">
        <f t="shared" si="4"/>
        <v>84</v>
      </c>
      <c r="G51">
        <f t="shared" si="5"/>
        <v>29.27</v>
      </c>
      <c r="H51" s="154"/>
      <c r="I51">
        <f>BRPL_EOD!AC51+BRPL_EOD!AD51</f>
        <v>12.46</v>
      </c>
      <c r="J51">
        <f>BYPL_EOD!AC51+BYPL_EOD!AD51</f>
        <v>6.82</v>
      </c>
      <c r="K51">
        <f>MES_EOD!AC51+MES_EOD!AD51</f>
        <v>0</v>
      </c>
      <c r="L51">
        <f>NDMC_EOD!AC51+NDMC_EOD!AD51</f>
        <v>1.48</v>
      </c>
      <c r="M51">
        <f>TPDDL_EOD!AC51+TPDDL_EOD!AD51</f>
        <v>8.9</v>
      </c>
      <c r="N51">
        <f t="shared" si="0"/>
        <v>29.660000000000004</v>
      </c>
      <c r="O51" s="154">
        <f t="shared" si="1"/>
        <v>-0.39000000000000412</v>
      </c>
      <c r="P51">
        <v>12.296163182737693</v>
      </c>
      <c r="Q51">
        <v>6.7303236682400529</v>
      </c>
      <c r="R51">
        <v>0</v>
      </c>
      <c r="S51">
        <v>1.4605394470667563</v>
      </c>
      <c r="T51">
        <v>8.7829737019554948</v>
      </c>
      <c r="U51" s="156">
        <f t="shared" si="2"/>
        <v>29.27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-0.7</v>
      </c>
      <c r="E52">
        <f>GT!N52</f>
        <v>30</v>
      </c>
      <c r="F52">
        <f t="shared" si="4"/>
        <v>84</v>
      </c>
      <c r="G52">
        <f t="shared" si="5"/>
        <v>29.3</v>
      </c>
      <c r="H52" s="154"/>
      <c r="I52">
        <f>BRPL_EOD!AC52+BRPL_EOD!AD52</f>
        <v>12.46</v>
      </c>
      <c r="J52">
        <f>BYPL_EOD!AC52+BYPL_EOD!AD52</f>
        <v>6.82</v>
      </c>
      <c r="K52">
        <f>MES_EOD!AC52+MES_EOD!AD52</f>
        <v>0</v>
      </c>
      <c r="L52">
        <f>NDMC_EOD!AC52+NDMC_EOD!AD52</f>
        <v>1.48</v>
      </c>
      <c r="M52">
        <f>TPDDL_EOD!AC52+TPDDL_EOD!AD52</f>
        <v>8.9</v>
      </c>
      <c r="N52">
        <f t="shared" si="0"/>
        <v>29.660000000000004</v>
      </c>
      <c r="O52" s="154">
        <f t="shared" si="1"/>
        <v>-0.36000000000000298</v>
      </c>
      <c r="P52">
        <v>12.308766014834793</v>
      </c>
      <c r="Q52">
        <v>6.7372218476062029</v>
      </c>
      <c r="R52">
        <v>0</v>
      </c>
      <c r="S52">
        <v>1.462036412677006</v>
      </c>
      <c r="T52">
        <v>8.7919757248819952</v>
      </c>
      <c r="U52" s="156">
        <f t="shared" si="2"/>
        <v>29.299999999999997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-0.7</v>
      </c>
      <c r="E53">
        <f>GT!N53</f>
        <v>30</v>
      </c>
      <c r="F53">
        <f t="shared" si="4"/>
        <v>84</v>
      </c>
      <c r="G53">
        <f t="shared" si="5"/>
        <v>29.3</v>
      </c>
      <c r="H53" s="154"/>
      <c r="I53">
        <f>BRPL_EOD!AC53+BRPL_EOD!AD53</f>
        <v>12.46</v>
      </c>
      <c r="J53">
        <f>BYPL_EOD!AC53+BYPL_EOD!AD53</f>
        <v>6.82</v>
      </c>
      <c r="K53">
        <f>MES_EOD!AC53+MES_EOD!AD53</f>
        <v>0</v>
      </c>
      <c r="L53">
        <f>NDMC_EOD!AC53+NDMC_EOD!AD53</f>
        <v>1.48</v>
      </c>
      <c r="M53">
        <f>TPDDL_EOD!AC53+TPDDL_EOD!AD53</f>
        <v>8.9</v>
      </c>
      <c r="N53">
        <f t="shared" si="0"/>
        <v>29.660000000000004</v>
      </c>
      <c r="O53" s="154">
        <f t="shared" si="1"/>
        <v>-0.36000000000000298</v>
      </c>
      <c r="P53">
        <v>12.308766014834793</v>
      </c>
      <c r="Q53">
        <v>6.7372218476062029</v>
      </c>
      <c r="R53">
        <v>0</v>
      </c>
      <c r="S53">
        <v>1.462036412677006</v>
      </c>
      <c r="T53">
        <v>8.7919757248819952</v>
      </c>
      <c r="U53" s="156">
        <f t="shared" si="2"/>
        <v>29.299999999999997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-0.7</v>
      </c>
      <c r="E54">
        <f>GT!N54</f>
        <v>30</v>
      </c>
      <c r="F54">
        <f t="shared" si="4"/>
        <v>84</v>
      </c>
      <c r="G54">
        <f t="shared" si="5"/>
        <v>29.3</v>
      </c>
      <c r="H54" s="154"/>
      <c r="I54">
        <f>BRPL_EOD!AC54+BRPL_EOD!AD54</f>
        <v>12.46</v>
      </c>
      <c r="J54">
        <f>BYPL_EOD!AC54+BYPL_EOD!AD54</f>
        <v>8.64</v>
      </c>
      <c r="K54">
        <f>MES_EOD!AC54+MES_EOD!AD54</f>
        <v>0</v>
      </c>
      <c r="L54">
        <f>NDMC_EOD!AC54+NDMC_EOD!AD54</f>
        <v>0</v>
      </c>
      <c r="M54">
        <f>TPDDL_EOD!AC54+TPDDL_EOD!AD54</f>
        <v>8.9</v>
      </c>
      <c r="N54">
        <f t="shared" si="0"/>
        <v>30</v>
      </c>
      <c r="O54" s="154">
        <f t="shared" si="1"/>
        <v>-0.69999999999999929</v>
      </c>
      <c r="P54">
        <v>12.169266666666667</v>
      </c>
      <c r="Q54">
        <v>8.4384000000000015</v>
      </c>
      <c r="R54">
        <v>0</v>
      </c>
      <c r="S54">
        <v>0</v>
      </c>
      <c r="T54">
        <v>8.6923333333333339</v>
      </c>
      <c r="U54" s="156">
        <f t="shared" si="2"/>
        <v>29.3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12.46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33.53</v>
      </c>
      <c r="O55" s="154">
        <f t="shared" si="1"/>
        <v>-0.23000000000000398</v>
      </c>
      <c r="P55">
        <v>12.374530271398747</v>
      </c>
      <c r="Q55">
        <v>6.9519832985386216</v>
      </c>
      <c r="R55">
        <v>0</v>
      </c>
      <c r="S55">
        <v>2.0558007754249923</v>
      </c>
      <c r="T55">
        <v>11.917685654637637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0</v>
      </c>
      <c r="E56">
        <f>GT!N56</f>
        <v>0</v>
      </c>
      <c r="F56">
        <f t="shared" si="4"/>
        <v>84</v>
      </c>
      <c r="G56">
        <f t="shared" si="5"/>
        <v>0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0</v>
      </c>
      <c r="E57">
        <f>GT!N57</f>
        <v>0</v>
      </c>
      <c r="F57">
        <f t="shared" si="4"/>
        <v>84</v>
      </c>
      <c r="G57">
        <f t="shared" si="5"/>
        <v>0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0</v>
      </c>
      <c r="E58">
        <f>GT!N58</f>
        <v>0</v>
      </c>
      <c r="F58">
        <f t="shared" si="4"/>
        <v>84</v>
      </c>
      <c r="G58">
        <f t="shared" si="5"/>
        <v>0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0</v>
      </c>
      <c r="E59">
        <f>GT!N59</f>
        <v>0</v>
      </c>
      <c r="F59">
        <f t="shared" si="4"/>
        <v>84</v>
      </c>
      <c r="G59">
        <f t="shared" si="5"/>
        <v>0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0</v>
      </c>
      <c r="E60">
        <f>GT!N60</f>
        <v>0</v>
      </c>
      <c r="F60">
        <f t="shared" si="4"/>
        <v>84</v>
      </c>
      <c r="G60">
        <f t="shared" si="5"/>
        <v>0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-0.22999999999999998</v>
      </c>
      <c r="E61">
        <f>GT!N61</f>
        <v>0</v>
      </c>
      <c r="F61">
        <f t="shared" si="4"/>
        <v>84</v>
      </c>
      <c r="G61">
        <f t="shared" si="5"/>
        <v>-0.22999999999999998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-0.22999999999999998</v>
      </c>
      <c r="P61">
        <v>-9.5518999999999993E-2</v>
      </c>
      <c r="Q61">
        <v>-5.2301999999999987E-2</v>
      </c>
      <c r="R61">
        <v>0</v>
      </c>
      <c r="S61">
        <v>-1.1384999999999999E-2</v>
      </c>
      <c r="T61">
        <v>-6.8240999999999996E-2</v>
      </c>
      <c r="U61" s="156">
        <f t="shared" si="2"/>
        <v>-0.22744699999999998</v>
      </c>
      <c r="V61" s="154">
        <f t="shared" si="3"/>
        <v>-2.5529999999999997E-3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-0.7</v>
      </c>
      <c r="E62">
        <f>GT!N62</f>
        <v>30</v>
      </c>
      <c r="F62">
        <f t="shared" si="4"/>
        <v>84</v>
      </c>
      <c r="G62">
        <f t="shared" si="5"/>
        <v>29.3</v>
      </c>
      <c r="H62" s="154"/>
      <c r="I62">
        <f>BRPL_EOD!AC62+BRPL_EOD!AD62</f>
        <v>12.66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17.34</v>
      </c>
      <c r="N62">
        <f t="shared" si="0"/>
        <v>30</v>
      </c>
      <c r="O62" s="154">
        <f t="shared" si="1"/>
        <v>-0.69999999999999929</v>
      </c>
      <c r="P62">
        <v>12.364600000000001</v>
      </c>
      <c r="Q62">
        <v>0</v>
      </c>
      <c r="R62">
        <v>0</v>
      </c>
      <c r="S62">
        <v>0</v>
      </c>
      <c r="T62">
        <v>16.935400000000001</v>
      </c>
      <c r="U62" s="156">
        <f t="shared" si="2"/>
        <v>29.300000000000004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-0.7</v>
      </c>
      <c r="E63">
        <f>GT!N63</f>
        <v>30</v>
      </c>
      <c r="F63">
        <f t="shared" si="4"/>
        <v>84</v>
      </c>
      <c r="G63">
        <f t="shared" si="5"/>
        <v>29.3</v>
      </c>
      <c r="H63" s="154"/>
      <c r="I63">
        <f>BRPL_EOD!AC63+BRPL_EOD!AD63</f>
        <v>12.66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17.34</v>
      </c>
      <c r="N63">
        <f t="shared" si="0"/>
        <v>30</v>
      </c>
      <c r="O63" s="154">
        <f t="shared" si="1"/>
        <v>-0.69999999999999929</v>
      </c>
      <c r="P63">
        <v>12.364600000000001</v>
      </c>
      <c r="Q63">
        <v>0</v>
      </c>
      <c r="R63">
        <v>0</v>
      </c>
      <c r="S63">
        <v>0</v>
      </c>
      <c r="T63">
        <v>16.935400000000001</v>
      </c>
      <c r="U63" s="156">
        <f t="shared" si="2"/>
        <v>29.300000000000004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0.47</v>
      </c>
      <c r="E64">
        <f>GT!N64</f>
        <v>0</v>
      </c>
      <c r="F64">
        <f t="shared" si="4"/>
        <v>84</v>
      </c>
      <c r="G64">
        <f t="shared" si="5"/>
        <v>0.47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0.47</v>
      </c>
      <c r="P64">
        <v>0.19519099999999998</v>
      </c>
      <c r="Q64">
        <v>0.10687799999999999</v>
      </c>
      <c r="R64">
        <v>0</v>
      </c>
      <c r="S64">
        <v>2.3264999999999997E-2</v>
      </c>
      <c r="T64">
        <v>0.13944900000000002</v>
      </c>
      <c r="U64" s="156">
        <f t="shared" si="2"/>
        <v>0.46478299999999995</v>
      </c>
      <c r="V64" s="154">
        <f t="shared" si="3"/>
        <v>5.2170000000000272E-3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0</v>
      </c>
      <c r="E65">
        <f>GT!N65</f>
        <v>0</v>
      </c>
      <c r="F65">
        <f t="shared" si="4"/>
        <v>84</v>
      </c>
      <c r="G65">
        <f t="shared" si="5"/>
        <v>0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-0.7</v>
      </c>
      <c r="E66">
        <f>GT!N66</f>
        <v>30</v>
      </c>
      <c r="F66">
        <f t="shared" si="4"/>
        <v>84</v>
      </c>
      <c r="G66">
        <f t="shared" si="5"/>
        <v>29.3</v>
      </c>
      <c r="H66" s="154"/>
      <c r="I66">
        <f>BRPL_EOD!AC66+BRPL_EOD!AD66</f>
        <v>12.66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17.34</v>
      </c>
      <c r="N66">
        <f t="shared" si="0"/>
        <v>30</v>
      </c>
      <c r="O66" s="154">
        <f t="shared" si="1"/>
        <v>-0.69999999999999929</v>
      </c>
      <c r="P66">
        <v>12.364600000000001</v>
      </c>
      <c r="Q66">
        <v>0</v>
      </c>
      <c r="R66">
        <v>0</v>
      </c>
      <c r="S66">
        <v>0</v>
      </c>
      <c r="T66">
        <v>16.935400000000001</v>
      </c>
      <c r="U66" s="156">
        <f t="shared" si="2"/>
        <v>29.300000000000004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0</v>
      </c>
      <c r="E67">
        <f>GT!N67</f>
        <v>0</v>
      </c>
      <c r="F67">
        <f t="shared" si="4"/>
        <v>84</v>
      </c>
      <c r="G67">
        <f t="shared" si="5"/>
        <v>0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0</v>
      </c>
      <c r="E68">
        <f>GT!N68</f>
        <v>0</v>
      </c>
      <c r="F68">
        <f t="shared" ref="F68:F98" si="10">B68+C68</f>
        <v>84</v>
      </c>
      <c r="G68">
        <f t="shared" ref="G68:G98" si="11">D68+E68-X68</f>
        <v>0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-0.7</v>
      </c>
      <c r="E69">
        <f>GT!N69</f>
        <v>30</v>
      </c>
      <c r="F69">
        <f t="shared" si="10"/>
        <v>84</v>
      </c>
      <c r="G69">
        <f t="shared" si="11"/>
        <v>29.3</v>
      </c>
      <c r="H69" s="154"/>
      <c r="I69">
        <f>BRPL_EOD!AC69+BRPL_EOD!AD69</f>
        <v>12.66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17.34</v>
      </c>
      <c r="N69">
        <f t="shared" si="6"/>
        <v>30</v>
      </c>
      <c r="O69" s="154">
        <f t="shared" si="7"/>
        <v>-0.69999999999999929</v>
      </c>
      <c r="P69">
        <v>12.364600000000001</v>
      </c>
      <c r="Q69">
        <v>0</v>
      </c>
      <c r="R69">
        <v>0</v>
      </c>
      <c r="S69">
        <v>0</v>
      </c>
      <c r="T69">
        <v>16.935400000000001</v>
      </c>
      <c r="U69" s="156">
        <f t="shared" si="8"/>
        <v>29.300000000000004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-0.7</v>
      </c>
      <c r="E70">
        <f>GT!N70</f>
        <v>30</v>
      </c>
      <c r="F70">
        <f t="shared" si="10"/>
        <v>84</v>
      </c>
      <c r="G70">
        <f t="shared" si="11"/>
        <v>29.3</v>
      </c>
      <c r="H70" s="154"/>
      <c r="I70">
        <f>BRPL_EOD!AC70+BRPL_EOD!AD70</f>
        <v>12.66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17.34</v>
      </c>
      <c r="N70">
        <f t="shared" si="6"/>
        <v>30</v>
      </c>
      <c r="O70" s="154">
        <f t="shared" si="7"/>
        <v>-0.69999999999999929</v>
      </c>
      <c r="P70">
        <v>12.364600000000001</v>
      </c>
      <c r="Q70">
        <v>0</v>
      </c>
      <c r="R70">
        <v>0</v>
      </c>
      <c r="S70">
        <v>0</v>
      </c>
      <c r="T70">
        <v>16.935400000000001</v>
      </c>
      <c r="U70" s="156">
        <f t="shared" si="8"/>
        <v>29.300000000000004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-0.7</v>
      </c>
      <c r="E71">
        <f>GT!N71</f>
        <v>30</v>
      </c>
      <c r="F71">
        <f t="shared" si="10"/>
        <v>84</v>
      </c>
      <c r="G71">
        <f t="shared" si="11"/>
        <v>29.3</v>
      </c>
      <c r="H71" s="154"/>
      <c r="I71">
        <f>BRPL_EOD!AC71+BRPL_EOD!AD71</f>
        <v>12.66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17.34</v>
      </c>
      <c r="N71">
        <f t="shared" si="6"/>
        <v>30</v>
      </c>
      <c r="O71" s="154">
        <f t="shared" si="7"/>
        <v>-0.69999999999999929</v>
      </c>
      <c r="P71">
        <v>12.364600000000001</v>
      </c>
      <c r="Q71">
        <v>0</v>
      </c>
      <c r="R71">
        <v>0</v>
      </c>
      <c r="S71">
        <v>0</v>
      </c>
      <c r="T71">
        <v>16.935400000000001</v>
      </c>
      <c r="U71" s="156">
        <f t="shared" si="8"/>
        <v>29.300000000000004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-0.7</v>
      </c>
      <c r="E72">
        <f>GT!N72</f>
        <v>30</v>
      </c>
      <c r="F72">
        <f t="shared" si="10"/>
        <v>84</v>
      </c>
      <c r="G72">
        <f t="shared" si="11"/>
        <v>29.3</v>
      </c>
      <c r="H72" s="154"/>
      <c r="I72">
        <f>BRPL_EOD!AC72+BRPL_EOD!AD72</f>
        <v>12.66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17.34</v>
      </c>
      <c r="N72">
        <f t="shared" si="6"/>
        <v>30</v>
      </c>
      <c r="O72" s="154">
        <f t="shared" si="7"/>
        <v>-0.69999999999999929</v>
      </c>
      <c r="P72">
        <v>12.364600000000001</v>
      </c>
      <c r="Q72">
        <v>0</v>
      </c>
      <c r="R72">
        <v>0</v>
      </c>
      <c r="S72">
        <v>0</v>
      </c>
      <c r="T72">
        <v>16.935400000000001</v>
      </c>
      <c r="U72" s="156">
        <f t="shared" si="8"/>
        <v>29.300000000000004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-0.7</v>
      </c>
      <c r="E73">
        <f>GT!N73</f>
        <v>30</v>
      </c>
      <c r="F73">
        <f t="shared" si="10"/>
        <v>84</v>
      </c>
      <c r="G73">
        <f t="shared" si="11"/>
        <v>29.3</v>
      </c>
      <c r="H73" s="154"/>
      <c r="I73">
        <f>BRPL_EOD!AC73+BRPL_EOD!AD73</f>
        <v>12.66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17.34</v>
      </c>
      <c r="N73">
        <f t="shared" si="6"/>
        <v>30</v>
      </c>
      <c r="O73" s="154">
        <f t="shared" si="7"/>
        <v>-0.69999999999999929</v>
      </c>
      <c r="P73">
        <v>12.364600000000001</v>
      </c>
      <c r="Q73">
        <v>0</v>
      </c>
      <c r="R73">
        <v>0</v>
      </c>
      <c r="S73">
        <v>0</v>
      </c>
      <c r="T73">
        <v>16.935400000000001</v>
      </c>
      <c r="U73" s="156">
        <f t="shared" si="8"/>
        <v>29.300000000000004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-0.7</v>
      </c>
      <c r="E74">
        <f>GT!N74</f>
        <v>30</v>
      </c>
      <c r="F74">
        <f t="shared" si="10"/>
        <v>84</v>
      </c>
      <c r="G74">
        <f t="shared" si="11"/>
        <v>29.3</v>
      </c>
      <c r="H74" s="154"/>
      <c r="I74">
        <f>BRPL_EOD!AC74+BRPL_EOD!AD74</f>
        <v>12.66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17.34</v>
      </c>
      <c r="N74">
        <f t="shared" si="6"/>
        <v>30</v>
      </c>
      <c r="O74" s="154">
        <f t="shared" si="7"/>
        <v>-0.69999999999999929</v>
      </c>
      <c r="P74">
        <v>12.364600000000001</v>
      </c>
      <c r="Q74">
        <v>0</v>
      </c>
      <c r="R74">
        <v>0</v>
      </c>
      <c r="S74">
        <v>0</v>
      </c>
      <c r="T74">
        <v>16.935400000000001</v>
      </c>
      <c r="U74" s="156">
        <f t="shared" si="8"/>
        <v>29.300000000000004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12.46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33.53</v>
      </c>
      <c r="O75" s="154">
        <f t="shared" si="7"/>
        <v>7.0000000000000284E-2</v>
      </c>
      <c r="P75">
        <v>12.486012526096035</v>
      </c>
      <c r="Q75">
        <v>7.0146137787056366</v>
      </c>
      <c r="R75">
        <v>0</v>
      </c>
      <c r="S75">
        <v>2.0743215031315239</v>
      </c>
      <c r="T75">
        <v>12.025052192066806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12.46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33.53</v>
      </c>
      <c r="O76" s="154">
        <f t="shared" si="7"/>
        <v>7.0000000000000284E-2</v>
      </c>
      <c r="P76">
        <v>12.486012526096035</v>
      </c>
      <c r="Q76">
        <v>7.0146137787056366</v>
      </c>
      <c r="R76">
        <v>0</v>
      </c>
      <c r="S76">
        <v>2.0743215031315239</v>
      </c>
      <c r="T76">
        <v>12.025052192066806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12.46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33.53</v>
      </c>
      <c r="O77" s="154">
        <f t="shared" si="7"/>
        <v>7.0000000000000284E-2</v>
      </c>
      <c r="P77">
        <v>12.486012526096035</v>
      </c>
      <c r="Q77">
        <v>7.0146137787056366</v>
      </c>
      <c r="R77">
        <v>0</v>
      </c>
      <c r="S77">
        <v>2.0743215031315239</v>
      </c>
      <c r="T77">
        <v>12.025052192066806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33.130000000000003</v>
      </c>
      <c r="E78">
        <f>GT!N78</f>
        <v>0.33</v>
      </c>
      <c r="F78">
        <f t="shared" si="10"/>
        <v>84</v>
      </c>
      <c r="G78">
        <f t="shared" si="11"/>
        <v>33.46</v>
      </c>
      <c r="H78" s="154"/>
      <c r="I78">
        <f>BRPL_EOD!AC78+BRPL_EOD!AD78</f>
        <v>12.46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33.53</v>
      </c>
      <c r="O78" s="154">
        <f t="shared" si="7"/>
        <v>-7.0000000000000284E-2</v>
      </c>
      <c r="P78">
        <v>12.433987473903967</v>
      </c>
      <c r="Q78">
        <v>6.9853862212943634</v>
      </c>
      <c r="R78">
        <v>0</v>
      </c>
      <c r="S78">
        <v>2.0656784968684758</v>
      </c>
      <c r="T78">
        <v>11.974947807933194</v>
      </c>
      <c r="U78" s="156">
        <f t="shared" si="8"/>
        <v>33.46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13.22</v>
      </c>
      <c r="J79">
        <f>BYPL_EOD!AC79+BYPL_EOD!AD79</f>
        <v>7.24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34.53</v>
      </c>
      <c r="O79" s="154">
        <f t="shared" si="7"/>
        <v>7.0000000000000284E-2</v>
      </c>
      <c r="P79">
        <v>13.246799884158703</v>
      </c>
      <c r="Q79">
        <v>7.2546770923834352</v>
      </c>
      <c r="R79">
        <v>0</v>
      </c>
      <c r="S79">
        <v>2.0741963509991312</v>
      </c>
      <c r="T79">
        <v>12.024326672458731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13.22</v>
      </c>
      <c r="J80">
        <f>BYPL_EOD!AC80+BYPL_EOD!AD80</f>
        <v>7.24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34.53</v>
      </c>
      <c r="O80" s="154">
        <f t="shared" si="7"/>
        <v>7.0000000000000284E-2</v>
      </c>
      <c r="P80">
        <v>13.246799884158703</v>
      </c>
      <c r="Q80">
        <v>7.2546770923834352</v>
      </c>
      <c r="R80">
        <v>0</v>
      </c>
      <c r="S80">
        <v>2.0741963509991312</v>
      </c>
      <c r="T80">
        <v>12.024326672458731</v>
      </c>
      <c r="U80" s="156">
        <f t="shared" si="8"/>
        <v>34.599999999999994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13.22</v>
      </c>
      <c r="J81">
        <f>BYPL_EOD!AC81+BYPL_EOD!AD81</f>
        <v>7.24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34.53</v>
      </c>
      <c r="O81" s="154">
        <f t="shared" si="7"/>
        <v>7.0000000000000284E-2</v>
      </c>
      <c r="P81">
        <v>13.246799884158703</v>
      </c>
      <c r="Q81">
        <v>7.2546770923834352</v>
      </c>
      <c r="R81">
        <v>0</v>
      </c>
      <c r="S81">
        <v>2.0741963509991312</v>
      </c>
      <c r="T81">
        <v>12.024326672458731</v>
      </c>
      <c r="U81" s="156">
        <f t="shared" si="8"/>
        <v>34.599999999999994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13.22</v>
      </c>
      <c r="J82">
        <f>BYPL_EOD!AC82+BYPL_EOD!AD82</f>
        <v>7.24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34.53</v>
      </c>
      <c r="O82" s="154">
        <f t="shared" si="7"/>
        <v>7.0000000000000284E-2</v>
      </c>
      <c r="P82">
        <v>13.246799884158703</v>
      </c>
      <c r="Q82">
        <v>7.2546770923834352</v>
      </c>
      <c r="R82">
        <v>0</v>
      </c>
      <c r="S82">
        <v>2.0741963509991312</v>
      </c>
      <c r="T82">
        <v>12.024326672458731</v>
      </c>
      <c r="U82" s="156">
        <f t="shared" si="8"/>
        <v>34.599999999999994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12.46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33.53</v>
      </c>
      <c r="O83" s="154">
        <f t="shared" si="7"/>
        <v>7.0000000000000284E-2</v>
      </c>
      <c r="P83">
        <v>12.486012526096035</v>
      </c>
      <c r="Q83">
        <v>7.0146137787056366</v>
      </c>
      <c r="R83">
        <v>0</v>
      </c>
      <c r="S83">
        <v>2.0743215031315239</v>
      </c>
      <c r="T83">
        <v>12.025052192066806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13.22</v>
      </c>
      <c r="J84">
        <f>BYPL_EOD!AC84+BYPL_EOD!AD84</f>
        <v>7.24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34.53</v>
      </c>
      <c r="O84" s="154">
        <f t="shared" si="7"/>
        <v>7.0000000000000284E-2</v>
      </c>
      <c r="P84">
        <v>13.246799884158703</v>
      </c>
      <c r="Q84">
        <v>7.2546770923834352</v>
      </c>
      <c r="R84">
        <v>0</v>
      </c>
      <c r="S84">
        <v>2.0741963509991312</v>
      </c>
      <c r="T84">
        <v>12.024326672458731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13.22</v>
      </c>
      <c r="J85">
        <f>BYPL_EOD!AC85+BYPL_EOD!AD85</f>
        <v>7.24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34.53</v>
      </c>
      <c r="O85" s="154">
        <f t="shared" si="7"/>
        <v>7.0000000000000284E-2</v>
      </c>
      <c r="P85">
        <v>13.246799884158703</v>
      </c>
      <c r="Q85">
        <v>7.2546770923834352</v>
      </c>
      <c r="R85">
        <v>0</v>
      </c>
      <c r="S85">
        <v>2.0741963509991312</v>
      </c>
      <c r="T85">
        <v>12.024326672458731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13.22</v>
      </c>
      <c r="J86">
        <f>BYPL_EOD!AC86+BYPL_EOD!AD86</f>
        <v>7.24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34.53</v>
      </c>
      <c r="O86" s="154">
        <f t="shared" si="7"/>
        <v>7.0000000000000284E-2</v>
      </c>
      <c r="P86">
        <v>13.246799884158703</v>
      </c>
      <c r="Q86">
        <v>7.2546770923834352</v>
      </c>
      <c r="R86">
        <v>0</v>
      </c>
      <c r="S86">
        <v>2.0741963509991312</v>
      </c>
      <c r="T86">
        <v>12.024326672458731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13.22</v>
      </c>
      <c r="J87">
        <f>BYPL_EOD!AC87+BYPL_EOD!AD87</f>
        <v>7.24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34.53</v>
      </c>
      <c r="O87" s="154">
        <f t="shared" si="7"/>
        <v>7.0000000000000284E-2</v>
      </c>
      <c r="P87">
        <v>13.246799884158703</v>
      </c>
      <c r="Q87">
        <v>7.2546770923834352</v>
      </c>
      <c r="R87">
        <v>0</v>
      </c>
      <c r="S87">
        <v>2.0741963509991312</v>
      </c>
      <c r="T87">
        <v>12.024326672458731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13.22</v>
      </c>
      <c r="J88">
        <f>BYPL_EOD!AC88+BYPL_EOD!AD88</f>
        <v>7.24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34.53</v>
      </c>
      <c r="O88" s="154">
        <f t="shared" si="7"/>
        <v>7.0000000000000284E-2</v>
      </c>
      <c r="P88">
        <v>13.246799884158703</v>
      </c>
      <c r="Q88">
        <v>7.2546770923834352</v>
      </c>
      <c r="R88">
        <v>0</v>
      </c>
      <c r="S88">
        <v>2.0741963509991312</v>
      </c>
      <c r="T88">
        <v>12.024326672458731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13.22</v>
      </c>
      <c r="J89">
        <f>BYPL_EOD!AC89+BYPL_EOD!AD89</f>
        <v>7.24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34.53</v>
      </c>
      <c r="O89" s="154">
        <f t="shared" si="7"/>
        <v>7.0000000000000284E-2</v>
      </c>
      <c r="P89">
        <v>13.246799884158703</v>
      </c>
      <c r="Q89">
        <v>7.2546770923834352</v>
      </c>
      <c r="R89">
        <v>0</v>
      </c>
      <c r="S89">
        <v>2.0741963509991312</v>
      </c>
      <c r="T89">
        <v>12.024326672458731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13.22</v>
      </c>
      <c r="J90">
        <f>BYPL_EOD!AC90+BYPL_EOD!AD90</f>
        <v>7.24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34.53</v>
      </c>
      <c r="O90" s="154">
        <f t="shared" si="7"/>
        <v>7.0000000000000284E-2</v>
      </c>
      <c r="P90">
        <v>13.246799884158703</v>
      </c>
      <c r="Q90">
        <v>7.2546770923834352</v>
      </c>
      <c r="R90">
        <v>0</v>
      </c>
      <c r="S90">
        <v>2.0741963509991312</v>
      </c>
      <c r="T90">
        <v>12.024326672458731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13.22</v>
      </c>
      <c r="J91">
        <f>BYPL_EOD!AC91+BYPL_EOD!AD91</f>
        <v>7.24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34.53</v>
      </c>
      <c r="O91" s="154">
        <f t="shared" si="7"/>
        <v>7.0000000000000284E-2</v>
      </c>
      <c r="P91">
        <v>13.246799884158703</v>
      </c>
      <c r="Q91">
        <v>7.2546770923834352</v>
      </c>
      <c r="R91">
        <v>0</v>
      </c>
      <c r="S91">
        <v>2.0741963509991312</v>
      </c>
      <c r="T91">
        <v>12.024326672458731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13.22</v>
      </c>
      <c r="J92">
        <f>BYPL_EOD!AC92+BYPL_EOD!AD92</f>
        <v>7.24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34.53</v>
      </c>
      <c r="O92" s="154">
        <f t="shared" si="7"/>
        <v>7.0000000000000284E-2</v>
      </c>
      <c r="P92">
        <v>13.246799884158703</v>
      </c>
      <c r="Q92">
        <v>7.2546770923834352</v>
      </c>
      <c r="R92">
        <v>0</v>
      </c>
      <c r="S92">
        <v>2.0741963509991312</v>
      </c>
      <c r="T92">
        <v>12.024326672458731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13.22</v>
      </c>
      <c r="J93">
        <f>BYPL_EOD!AC93+BYPL_EOD!AD93</f>
        <v>7.24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34.53</v>
      </c>
      <c r="O93" s="154">
        <f t="shared" si="7"/>
        <v>7.0000000000000284E-2</v>
      </c>
      <c r="P93">
        <v>13.246799884158703</v>
      </c>
      <c r="Q93">
        <v>7.2546770923834352</v>
      </c>
      <c r="R93">
        <v>0</v>
      </c>
      <c r="S93">
        <v>2.0741963509991312</v>
      </c>
      <c r="T93">
        <v>12.024326672458731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13.22</v>
      </c>
      <c r="J94">
        <f>BYPL_EOD!AC94+BYPL_EOD!AD94</f>
        <v>7.24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34.53</v>
      </c>
      <c r="O94" s="154">
        <f t="shared" si="7"/>
        <v>7.0000000000000284E-2</v>
      </c>
      <c r="P94">
        <v>13.246799884158703</v>
      </c>
      <c r="Q94">
        <v>7.2546770923834352</v>
      </c>
      <c r="R94">
        <v>0</v>
      </c>
      <c r="S94">
        <v>2.0741963509991312</v>
      </c>
      <c r="T94">
        <v>12.024326672458731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13.22</v>
      </c>
      <c r="J95">
        <f>BYPL_EOD!AC95+BYPL_EOD!AD95</f>
        <v>7.24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34.53</v>
      </c>
      <c r="O95" s="154">
        <f t="shared" si="7"/>
        <v>7.0000000000000284E-2</v>
      </c>
      <c r="P95">
        <v>13.246799884158703</v>
      </c>
      <c r="Q95">
        <v>7.2546770923834352</v>
      </c>
      <c r="R95">
        <v>0</v>
      </c>
      <c r="S95">
        <v>2.0741963509991312</v>
      </c>
      <c r="T95">
        <v>12.024326672458731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13.22</v>
      </c>
      <c r="J96">
        <f>BYPL_EOD!AC96+BYPL_EOD!AD96</f>
        <v>7.24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34.53</v>
      </c>
      <c r="O96" s="154">
        <f t="shared" si="7"/>
        <v>7.0000000000000284E-2</v>
      </c>
      <c r="P96">
        <v>13.246799884158703</v>
      </c>
      <c r="Q96">
        <v>7.2546770923834352</v>
      </c>
      <c r="R96">
        <v>0</v>
      </c>
      <c r="S96">
        <v>2.0741963509991312</v>
      </c>
      <c r="T96">
        <v>12.024326672458731</v>
      </c>
      <c r="U96" s="156">
        <f t="shared" si="8"/>
        <v>34.599999999999994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13.22</v>
      </c>
      <c r="J97">
        <f>BYPL_EOD!AC97+BYPL_EOD!AD97</f>
        <v>7.24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34.53</v>
      </c>
      <c r="O97" s="154">
        <f t="shared" si="7"/>
        <v>7.0000000000000284E-2</v>
      </c>
      <c r="P97">
        <v>13.246799884158703</v>
      </c>
      <c r="Q97">
        <v>7.2546770923834352</v>
      </c>
      <c r="R97">
        <v>0</v>
      </c>
      <c r="S97">
        <v>2.0741963509991312</v>
      </c>
      <c r="T97">
        <v>12.024326672458731</v>
      </c>
      <c r="U97" s="156">
        <f t="shared" si="8"/>
        <v>34.599999999999994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13.22</v>
      </c>
      <c r="J98">
        <f>BYPL_EOD!AC98+BYPL_EOD!AD98</f>
        <v>7.24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34.53</v>
      </c>
      <c r="O98" s="154">
        <f t="shared" si="7"/>
        <v>7.0000000000000284E-2</v>
      </c>
      <c r="P98">
        <v>13.246799884158703</v>
      </c>
      <c r="Q98">
        <v>7.2546770923834352</v>
      </c>
      <c r="R98">
        <v>0</v>
      </c>
      <c r="S98">
        <v>2.0741963509991312</v>
      </c>
      <c r="T98">
        <v>12.024326672458731</v>
      </c>
      <c r="U98" s="156">
        <f t="shared" si="8"/>
        <v>34.599999999999994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0.2252425000000001</v>
      </c>
      <c r="E99" s="156">
        <f t="shared" si="12"/>
        <v>0.419325</v>
      </c>
      <c r="F99" s="156">
        <f t="shared" si="12"/>
        <v>2.016</v>
      </c>
      <c r="G99" s="156">
        <f t="shared" si="12"/>
        <v>0.6445674999999994</v>
      </c>
      <c r="H99" s="156"/>
      <c r="I99" s="156">
        <f t="shared" si="12"/>
        <v>0.2626150000000001</v>
      </c>
      <c r="J99" s="156">
        <f t="shared" si="12"/>
        <v>0.12893999999999994</v>
      </c>
      <c r="K99" s="156">
        <f t="shared" si="12"/>
        <v>0</v>
      </c>
      <c r="L99" s="156">
        <f t="shared" si="12"/>
        <v>3.0754999999999949E-2</v>
      </c>
      <c r="M99" s="156">
        <f t="shared" si="12"/>
        <v>0.22336999999999996</v>
      </c>
      <c r="N99" s="156">
        <f t="shared" si="12"/>
        <v>0.64568000000000114</v>
      </c>
      <c r="O99" s="156">
        <f t="shared" si="12"/>
        <v>-1.1124999999999683E-3</v>
      </c>
      <c r="P99" s="156">
        <f t="shared" si="12"/>
        <v>0.26213269229108599</v>
      </c>
      <c r="Q99" s="156">
        <f t="shared" si="12"/>
        <v>0.12902934560015963</v>
      </c>
      <c r="R99" s="156">
        <f t="shared" si="12"/>
        <v>0</v>
      </c>
      <c r="S99" s="156">
        <f t="shared" si="12"/>
        <v>3.0790095890240343E-2</v>
      </c>
      <c r="T99" s="156">
        <f t="shared" si="12"/>
        <v>0.22261470021851382</v>
      </c>
      <c r="U99" s="156">
        <f t="shared" si="12"/>
        <v>0.64456683399999937</v>
      </c>
      <c r="V99" s="156">
        <f t="shared" si="9"/>
        <v>6.6600000003802506E-7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opLeftCell="B75"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E85" activePane="bottomRight" state="frozen"/>
      <selection activeCell="Q1" sqref="Q1:Q99"/>
      <selection pane="topRight" activeCell="Q1" sqref="Q1:Q99"/>
      <selection pane="bottomLeft" activeCell="Q1" sqref="Q1:Q99"/>
      <selection pane="bottomRight" activeCell="O51" sqref="O51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212.44</v>
      </c>
      <c r="E3">
        <f>BAWANA!AM3</f>
        <v>0</v>
      </c>
      <c r="F3">
        <f>(B3+C3)*0.8</f>
        <v>256</v>
      </c>
      <c r="G3">
        <f>(D3+E3)</f>
        <v>212.44</v>
      </c>
      <c r="H3" s="154"/>
      <c r="I3">
        <f>BRPL_EOD!AK3+BRPL_EOD!AL3</f>
        <v>99.62</v>
      </c>
      <c r="J3">
        <f>BYPL_EOD!AK3+BYPL_EOD!AL3</f>
        <v>35</v>
      </c>
      <c r="K3">
        <f>MES_EOD!AK3+MES_EOD!AL3</f>
        <v>5.82</v>
      </c>
      <c r="L3">
        <f>NDMC_EOD!AK3+NDMC_EOD!AL3</f>
        <v>22</v>
      </c>
      <c r="M3">
        <f>TPDDL_EOD!AK3+TPDDL_EOD!AL3</f>
        <v>50</v>
      </c>
      <c r="N3">
        <f t="shared" ref="N3:N66" si="0">SUM(I3:M3)</f>
        <v>212.44</v>
      </c>
      <c r="O3" s="154">
        <f t="shared" ref="O3:O66" si="1">G3-N3</f>
        <v>0</v>
      </c>
      <c r="P3">
        <v>99.62</v>
      </c>
      <c r="Q3">
        <v>35</v>
      </c>
      <c r="R3">
        <v>5.82</v>
      </c>
      <c r="S3">
        <v>22</v>
      </c>
      <c r="T3">
        <v>50</v>
      </c>
      <c r="U3" s="156">
        <f t="shared" ref="U3:U66" si="2">SUM(P3:T3)</f>
        <v>212.44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212.44</v>
      </c>
      <c r="E4">
        <f>BAWANA!AM4</f>
        <v>0</v>
      </c>
      <c r="F4">
        <f t="shared" ref="F4:F67" si="4">(B4+C4)*0.8</f>
        <v>256</v>
      </c>
      <c r="G4">
        <f t="shared" ref="G4:G67" si="5">(D4+E4)</f>
        <v>212.44</v>
      </c>
      <c r="H4" s="154"/>
      <c r="I4">
        <f>BRPL_EOD!AK4+BRPL_EOD!AL4</f>
        <v>99.62</v>
      </c>
      <c r="J4">
        <f>BYPL_EOD!AK4+BYPL_EOD!AL4</f>
        <v>35</v>
      </c>
      <c r="K4">
        <f>MES_EOD!AK4+MES_EOD!AL4</f>
        <v>5.82</v>
      </c>
      <c r="L4">
        <f>NDMC_EOD!AK4+NDMC_EOD!AL4</f>
        <v>22</v>
      </c>
      <c r="M4">
        <f>TPDDL_EOD!AK4+TPDDL_EOD!AL4</f>
        <v>50</v>
      </c>
      <c r="N4">
        <f t="shared" si="0"/>
        <v>212.44</v>
      </c>
      <c r="O4" s="154">
        <f t="shared" si="1"/>
        <v>0</v>
      </c>
      <c r="P4">
        <v>99.62</v>
      </c>
      <c r="Q4">
        <v>35</v>
      </c>
      <c r="R4">
        <v>5.82</v>
      </c>
      <c r="S4">
        <v>22</v>
      </c>
      <c r="T4">
        <v>50</v>
      </c>
      <c r="U4" s="156">
        <f t="shared" si="2"/>
        <v>212.44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212.44</v>
      </c>
      <c r="E5">
        <f>BAWANA!AM5</f>
        <v>0</v>
      </c>
      <c r="F5">
        <f t="shared" si="4"/>
        <v>256</v>
      </c>
      <c r="G5">
        <f t="shared" si="5"/>
        <v>212.44</v>
      </c>
      <c r="H5" s="154"/>
      <c r="I5">
        <f>BRPL_EOD!AK5+BRPL_EOD!AL5</f>
        <v>99.62</v>
      </c>
      <c r="J5">
        <f>BYPL_EOD!AK5+BYPL_EOD!AL5</f>
        <v>35</v>
      </c>
      <c r="K5">
        <f>MES_EOD!AK5+MES_EOD!AL5</f>
        <v>5.82</v>
      </c>
      <c r="L5">
        <f>NDMC_EOD!AK5+NDMC_EOD!AL5</f>
        <v>22</v>
      </c>
      <c r="M5">
        <f>TPDDL_EOD!AK5+TPDDL_EOD!AL5</f>
        <v>50</v>
      </c>
      <c r="N5">
        <f t="shared" si="0"/>
        <v>212.44</v>
      </c>
      <c r="O5" s="154">
        <f t="shared" si="1"/>
        <v>0</v>
      </c>
      <c r="P5">
        <v>99.62</v>
      </c>
      <c r="Q5">
        <v>35</v>
      </c>
      <c r="R5">
        <v>5.82</v>
      </c>
      <c r="S5">
        <v>22</v>
      </c>
      <c r="T5">
        <v>50</v>
      </c>
      <c r="U5" s="156">
        <f t="shared" si="2"/>
        <v>212.44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212.44</v>
      </c>
      <c r="E6">
        <f>BAWANA!AM6</f>
        <v>0</v>
      </c>
      <c r="F6">
        <f t="shared" si="4"/>
        <v>256</v>
      </c>
      <c r="G6">
        <f t="shared" si="5"/>
        <v>212.44</v>
      </c>
      <c r="H6" s="154"/>
      <c r="I6">
        <f>BRPL_EOD!AK6+BRPL_EOD!AL6</f>
        <v>99.62</v>
      </c>
      <c r="J6">
        <f>BYPL_EOD!AK6+BYPL_EOD!AL6</f>
        <v>35</v>
      </c>
      <c r="K6">
        <f>MES_EOD!AK6+MES_EOD!AL6</f>
        <v>5.82</v>
      </c>
      <c r="L6">
        <f>NDMC_EOD!AK6+NDMC_EOD!AL6</f>
        <v>22</v>
      </c>
      <c r="M6">
        <f>TPDDL_EOD!AK6+TPDDL_EOD!AL6</f>
        <v>50</v>
      </c>
      <c r="N6">
        <f t="shared" si="0"/>
        <v>212.44</v>
      </c>
      <c r="O6" s="154">
        <f t="shared" si="1"/>
        <v>0</v>
      </c>
      <c r="P6">
        <v>99.62</v>
      </c>
      <c r="Q6">
        <v>35</v>
      </c>
      <c r="R6">
        <v>5.82</v>
      </c>
      <c r="S6">
        <v>22</v>
      </c>
      <c r="T6">
        <v>50</v>
      </c>
      <c r="U6" s="156">
        <f t="shared" si="2"/>
        <v>212.44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212.44</v>
      </c>
      <c r="E7">
        <f>BAWANA!AM7</f>
        <v>0</v>
      </c>
      <c r="F7">
        <f t="shared" si="4"/>
        <v>256</v>
      </c>
      <c r="G7">
        <f t="shared" si="5"/>
        <v>212.44</v>
      </c>
      <c r="H7" s="154"/>
      <c r="I7">
        <f>BRPL_EOD!AK7+BRPL_EOD!AL7</f>
        <v>99.62</v>
      </c>
      <c r="J7">
        <f>BYPL_EOD!AK7+BYPL_EOD!AL7</f>
        <v>35</v>
      </c>
      <c r="K7">
        <f>MES_EOD!AK7+MES_EOD!AL7</f>
        <v>5.82</v>
      </c>
      <c r="L7">
        <f>NDMC_EOD!AK7+NDMC_EOD!AL7</f>
        <v>22</v>
      </c>
      <c r="M7">
        <f>TPDDL_EOD!AK7+TPDDL_EOD!AL7</f>
        <v>50</v>
      </c>
      <c r="N7">
        <f t="shared" si="0"/>
        <v>212.44</v>
      </c>
      <c r="O7" s="154">
        <f t="shared" si="1"/>
        <v>0</v>
      </c>
      <c r="P7">
        <v>99.62</v>
      </c>
      <c r="Q7">
        <v>35</v>
      </c>
      <c r="R7">
        <v>5.82</v>
      </c>
      <c r="S7">
        <v>22</v>
      </c>
      <c r="T7">
        <v>50</v>
      </c>
      <c r="U7" s="156">
        <f t="shared" si="2"/>
        <v>212.44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212.44</v>
      </c>
      <c r="E8">
        <f>BAWANA!AM8</f>
        <v>0</v>
      </c>
      <c r="F8">
        <f t="shared" si="4"/>
        <v>256</v>
      </c>
      <c r="G8">
        <f t="shared" si="5"/>
        <v>212.44</v>
      </c>
      <c r="H8" s="154"/>
      <c r="I8">
        <f>BRPL_EOD!AK8+BRPL_EOD!AL8</f>
        <v>99.62</v>
      </c>
      <c r="J8">
        <f>BYPL_EOD!AK8+BYPL_EOD!AL8</f>
        <v>35</v>
      </c>
      <c r="K8">
        <f>MES_EOD!AK8+MES_EOD!AL8</f>
        <v>5.82</v>
      </c>
      <c r="L8">
        <f>NDMC_EOD!AK8+NDMC_EOD!AL8</f>
        <v>22</v>
      </c>
      <c r="M8">
        <f>TPDDL_EOD!AK8+TPDDL_EOD!AL8</f>
        <v>50</v>
      </c>
      <c r="N8">
        <f t="shared" si="0"/>
        <v>212.44</v>
      </c>
      <c r="O8" s="154">
        <f t="shared" si="1"/>
        <v>0</v>
      </c>
      <c r="P8">
        <v>99.62</v>
      </c>
      <c r="Q8">
        <v>35</v>
      </c>
      <c r="R8">
        <v>5.82</v>
      </c>
      <c r="S8">
        <v>22</v>
      </c>
      <c r="T8">
        <v>50</v>
      </c>
      <c r="U8" s="156">
        <f t="shared" si="2"/>
        <v>212.44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212.01</v>
      </c>
      <c r="E9">
        <f>BAWANA!AM9</f>
        <v>0</v>
      </c>
      <c r="F9">
        <f t="shared" si="4"/>
        <v>256</v>
      </c>
      <c r="G9">
        <f t="shared" si="5"/>
        <v>212.01</v>
      </c>
      <c r="H9" s="154"/>
      <c r="I9">
        <f>BRPL_EOD!AK9+BRPL_EOD!AL9</f>
        <v>80.89</v>
      </c>
      <c r="J9">
        <f>BYPL_EOD!AK9+BYPL_EOD!AL9</f>
        <v>46.78</v>
      </c>
      <c r="K9">
        <f>MES_EOD!AK9+MES_EOD!AL9</f>
        <v>5.82</v>
      </c>
      <c r="L9">
        <f>NDMC_EOD!AK9+NDMC_EOD!AL9</f>
        <v>22</v>
      </c>
      <c r="M9">
        <f>TPDDL_EOD!AK9+TPDDL_EOD!AL9</f>
        <v>56.52</v>
      </c>
      <c r="N9">
        <f t="shared" si="0"/>
        <v>212.01000000000002</v>
      </c>
      <c r="O9" s="154">
        <f t="shared" si="1"/>
        <v>0</v>
      </c>
      <c r="P9">
        <v>80.889999999999986</v>
      </c>
      <c r="Q9">
        <v>46.779999999999994</v>
      </c>
      <c r="R9">
        <v>5.8199999999999994</v>
      </c>
      <c r="S9">
        <v>21.999999999999996</v>
      </c>
      <c r="T9">
        <v>56.519999999999996</v>
      </c>
      <c r="U9" s="156">
        <f t="shared" si="2"/>
        <v>212.01</v>
      </c>
      <c r="V9" s="154">
        <f t="shared" si="3"/>
        <v>0</v>
      </c>
      <c r="Y9">
        <f>BAWANA!AW9+BAWANA!AX9</f>
        <v>32</v>
      </c>
      <c r="Z9">
        <f>BAWANA!BD9+BAWANA!BE9</f>
        <v>25.99</v>
      </c>
      <c r="AA9">
        <f>BAWANA!X9+BAWANA!Y9</f>
        <v>32</v>
      </c>
      <c r="AB9">
        <f>BAWANA!AE9+BAWANA!AF9</f>
        <v>25.99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212.01</v>
      </c>
      <c r="E10">
        <f>BAWANA!AM10</f>
        <v>0</v>
      </c>
      <c r="F10">
        <f t="shared" si="4"/>
        <v>256</v>
      </c>
      <c r="G10">
        <f t="shared" si="5"/>
        <v>212.01</v>
      </c>
      <c r="H10" s="154"/>
      <c r="I10">
        <f>BRPL_EOD!AK10+BRPL_EOD!AL10</f>
        <v>80.89</v>
      </c>
      <c r="J10">
        <f>BYPL_EOD!AK10+BYPL_EOD!AL10</f>
        <v>46.78</v>
      </c>
      <c r="K10">
        <f>MES_EOD!AK10+MES_EOD!AL10</f>
        <v>5.82</v>
      </c>
      <c r="L10">
        <f>NDMC_EOD!AK10+NDMC_EOD!AL10</f>
        <v>22</v>
      </c>
      <c r="M10">
        <f>TPDDL_EOD!AK10+TPDDL_EOD!AL10</f>
        <v>56.52</v>
      </c>
      <c r="N10">
        <f t="shared" si="0"/>
        <v>212.01000000000002</v>
      </c>
      <c r="O10" s="154">
        <f t="shared" si="1"/>
        <v>0</v>
      </c>
      <c r="P10">
        <v>80.889999999999986</v>
      </c>
      <c r="Q10">
        <v>46.779999999999994</v>
      </c>
      <c r="R10">
        <v>5.8199999999999994</v>
      </c>
      <c r="S10">
        <v>21.999999999999996</v>
      </c>
      <c r="T10">
        <v>56.519999999999996</v>
      </c>
      <c r="U10" s="156">
        <f t="shared" si="2"/>
        <v>212.01</v>
      </c>
      <c r="V10" s="154">
        <f t="shared" si="3"/>
        <v>0</v>
      </c>
      <c r="Y10">
        <f>BAWANA!AW10+BAWANA!AX10</f>
        <v>32</v>
      </c>
      <c r="Z10">
        <f>BAWANA!BD10+BAWANA!BE10</f>
        <v>25.99</v>
      </c>
      <c r="AA10">
        <f>BAWANA!X10+BAWANA!Y10</f>
        <v>32</v>
      </c>
      <c r="AB10">
        <f>BAWANA!AE10+BAWANA!AF10</f>
        <v>25.99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212.01</v>
      </c>
      <c r="E11">
        <f>BAWANA!AM11</f>
        <v>0</v>
      </c>
      <c r="F11">
        <f t="shared" si="4"/>
        <v>256</v>
      </c>
      <c r="G11">
        <f t="shared" si="5"/>
        <v>212.01</v>
      </c>
      <c r="H11" s="154"/>
      <c r="I11">
        <f>BRPL_EOD!AK11+BRPL_EOD!AL11</f>
        <v>80.89</v>
      </c>
      <c r="J11">
        <f>BYPL_EOD!AK11+BYPL_EOD!AL11</f>
        <v>46.78</v>
      </c>
      <c r="K11">
        <f>MES_EOD!AK11+MES_EOD!AL11</f>
        <v>5.82</v>
      </c>
      <c r="L11">
        <f>NDMC_EOD!AK11+NDMC_EOD!AL11</f>
        <v>22</v>
      </c>
      <c r="M11">
        <f>TPDDL_EOD!AK11+TPDDL_EOD!AL11</f>
        <v>56.52</v>
      </c>
      <c r="N11">
        <f t="shared" si="0"/>
        <v>212.01000000000002</v>
      </c>
      <c r="O11" s="154">
        <f t="shared" si="1"/>
        <v>0</v>
      </c>
      <c r="P11">
        <v>80.889999999999986</v>
      </c>
      <c r="Q11">
        <v>46.779999999999994</v>
      </c>
      <c r="R11">
        <v>5.8199999999999994</v>
      </c>
      <c r="S11">
        <v>21.999999999999996</v>
      </c>
      <c r="T11">
        <v>56.519999999999996</v>
      </c>
      <c r="U11" s="156">
        <f t="shared" si="2"/>
        <v>212.01</v>
      </c>
      <c r="V11" s="154">
        <f t="shared" si="3"/>
        <v>0</v>
      </c>
      <c r="Y11">
        <f>BAWANA!AW11+BAWANA!AX11</f>
        <v>32</v>
      </c>
      <c r="Z11">
        <f>BAWANA!BD11+BAWANA!BE11</f>
        <v>25.99</v>
      </c>
      <c r="AA11">
        <f>BAWANA!X11+BAWANA!Y11</f>
        <v>32</v>
      </c>
      <c r="AB11">
        <f>BAWANA!AE11+BAWANA!AF11</f>
        <v>25.99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212.01</v>
      </c>
      <c r="E12">
        <f>BAWANA!AM12</f>
        <v>0</v>
      </c>
      <c r="F12">
        <f t="shared" si="4"/>
        <v>256</v>
      </c>
      <c r="G12">
        <f t="shared" si="5"/>
        <v>212.01</v>
      </c>
      <c r="H12" s="154"/>
      <c r="I12">
        <f>BRPL_EOD!AK12+BRPL_EOD!AL12</f>
        <v>80.89</v>
      </c>
      <c r="J12">
        <f>BYPL_EOD!AK12+BYPL_EOD!AL12</f>
        <v>46.78</v>
      </c>
      <c r="K12">
        <f>MES_EOD!AK12+MES_EOD!AL12</f>
        <v>5.82</v>
      </c>
      <c r="L12">
        <f>NDMC_EOD!AK12+NDMC_EOD!AL12</f>
        <v>22</v>
      </c>
      <c r="M12">
        <f>TPDDL_EOD!AK12+TPDDL_EOD!AL12</f>
        <v>56.52</v>
      </c>
      <c r="N12">
        <f t="shared" si="0"/>
        <v>212.01000000000002</v>
      </c>
      <c r="O12" s="154">
        <f t="shared" si="1"/>
        <v>0</v>
      </c>
      <c r="P12">
        <v>80.889999999999986</v>
      </c>
      <c r="Q12">
        <v>46.779999999999994</v>
      </c>
      <c r="R12">
        <v>5.8199999999999994</v>
      </c>
      <c r="S12">
        <v>21.999999999999996</v>
      </c>
      <c r="T12">
        <v>56.519999999999996</v>
      </c>
      <c r="U12" s="156">
        <f t="shared" si="2"/>
        <v>212.01</v>
      </c>
      <c r="V12" s="154">
        <f t="shared" si="3"/>
        <v>0</v>
      </c>
      <c r="Y12">
        <f>BAWANA!AW12+BAWANA!AX12</f>
        <v>32</v>
      </c>
      <c r="Z12">
        <f>BAWANA!BD12+BAWANA!BE12</f>
        <v>25.99</v>
      </c>
      <c r="AA12">
        <f>BAWANA!X12+BAWANA!Y12</f>
        <v>32</v>
      </c>
      <c r="AB12">
        <f>BAWANA!AE12+BAWANA!AF12</f>
        <v>25.99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212.01</v>
      </c>
      <c r="E13">
        <f>BAWANA!AM13</f>
        <v>0</v>
      </c>
      <c r="F13">
        <f t="shared" si="4"/>
        <v>256</v>
      </c>
      <c r="G13">
        <f t="shared" si="5"/>
        <v>212.01</v>
      </c>
      <c r="H13" s="154"/>
      <c r="I13">
        <f>BRPL_EOD!AK13+BRPL_EOD!AL13</f>
        <v>80.89</v>
      </c>
      <c r="J13">
        <f>BYPL_EOD!AK13+BYPL_EOD!AL13</f>
        <v>46.78</v>
      </c>
      <c r="K13">
        <f>MES_EOD!AK13+MES_EOD!AL13</f>
        <v>5.82</v>
      </c>
      <c r="L13">
        <f>NDMC_EOD!AK13+NDMC_EOD!AL13</f>
        <v>22</v>
      </c>
      <c r="M13">
        <f>TPDDL_EOD!AK13+TPDDL_EOD!AL13</f>
        <v>56.52</v>
      </c>
      <c r="N13">
        <f t="shared" si="0"/>
        <v>212.01000000000002</v>
      </c>
      <c r="O13" s="154">
        <f t="shared" si="1"/>
        <v>0</v>
      </c>
      <c r="P13">
        <v>80.889999999999986</v>
      </c>
      <c r="Q13">
        <v>46.779999999999994</v>
      </c>
      <c r="R13">
        <v>5.8199999999999994</v>
      </c>
      <c r="S13">
        <v>21.999999999999996</v>
      </c>
      <c r="T13">
        <v>56.519999999999996</v>
      </c>
      <c r="U13" s="156">
        <f t="shared" si="2"/>
        <v>212.01</v>
      </c>
      <c r="V13" s="154">
        <f t="shared" si="3"/>
        <v>0</v>
      </c>
      <c r="Y13">
        <f>BAWANA!AW13+BAWANA!AX13</f>
        <v>32</v>
      </c>
      <c r="Z13">
        <f>BAWANA!BD13+BAWANA!BE13</f>
        <v>25.99</v>
      </c>
      <c r="AA13">
        <f>BAWANA!X13+BAWANA!Y13</f>
        <v>32</v>
      </c>
      <c r="AB13">
        <f>BAWANA!AE13+BAWANA!AF13</f>
        <v>25.99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212.01</v>
      </c>
      <c r="E14">
        <f>BAWANA!AM14</f>
        <v>0</v>
      </c>
      <c r="F14">
        <f t="shared" si="4"/>
        <v>256</v>
      </c>
      <c r="G14">
        <f t="shared" si="5"/>
        <v>212.01</v>
      </c>
      <c r="H14" s="154"/>
      <c r="I14">
        <f>BRPL_EOD!AK14+BRPL_EOD!AL14</f>
        <v>80.89</v>
      </c>
      <c r="J14">
        <f>BYPL_EOD!AK14+BYPL_EOD!AL14</f>
        <v>46.78</v>
      </c>
      <c r="K14">
        <f>MES_EOD!AK14+MES_EOD!AL14</f>
        <v>5.82</v>
      </c>
      <c r="L14">
        <f>NDMC_EOD!AK14+NDMC_EOD!AL14</f>
        <v>22</v>
      </c>
      <c r="M14">
        <f>TPDDL_EOD!AK14+TPDDL_EOD!AL14</f>
        <v>56.52</v>
      </c>
      <c r="N14">
        <f t="shared" si="0"/>
        <v>212.01000000000002</v>
      </c>
      <c r="O14" s="154">
        <f t="shared" si="1"/>
        <v>0</v>
      </c>
      <c r="P14">
        <v>80.889999999999986</v>
      </c>
      <c r="Q14">
        <v>46.779999999999994</v>
      </c>
      <c r="R14">
        <v>5.8199999999999994</v>
      </c>
      <c r="S14">
        <v>21.999999999999996</v>
      </c>
      <c r="T14">
        <v>56.519999999999996</v>
      </c>
      <c r="U14" s="156">
        <f t="shared" si="2"/>
        <v>212.01</v>
      </c>
      <c r="V14" s="154">
        <f t="shared" si="3"/>
        <v>0</v>
      </c>
      <c r="Y14">
        <f>BAWANA!AW14+BAWANA!AX14</f>
        <v>32</v>
      </c>
      <c r="Z14">
        <f>BAWANA!BD14+BAWANA!BE14</f>
        <v>25.99</v>
      </c>
      <c r="AA14">
        <f>BAWANA!X14+BAWANA!Y14</f>
        <v>32</v>
      </c>
      <c r="AB14">
        <f>BAWANA!AE14+BAWANA!AF14</f>
        <v>25.99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212.01</v>
      </c>
      <c r="E15">
        <f>BAWANA!AM15</f>
        <v>0</v>
      </c>
      <c r="F15">
        <f t="shared" si="4"/>
        <v>256</v>
      </c>
      <c r="G15">
        <f t="shared" si="5"/>
        <v>212.01</v>
      </c>
      <c r="H15" s="154"/>
      <c r="I15">
        <f>BRPL_EOD!AK15+BRPL_EOD!AL15</f>
        <v>80.89</v>
      </c>
      <c r="J15">
        <f>BYPL_EOD!AK15+BYPL_EOD!AL15</f>
        <v>46.78</v>
      </c>
      <c r="K15">
        <f>MES_EOD!AK15+MES_EOD!AL15</f>
        <v>5.82</v>
      </c>
      <c r="L15">
        <f>NDMC_EOD!AK15+NDMC_EOD!AL15</f>
        <v>22</v>
      </c>
      <c r="M15">
        <f>TPDDL_EOD!AK15+TPDDL_EOD!AL15</f>
        <v>56.52</v>
      </c>
      <c r="N15">
        <f t="shared" si="0"/>
        <v>212.01000000000002</v>
      </c>
      <c r="O15" s="154">
        <f t="shared" si="1"/>
        <v>0</v>
      </c>
      <c r="P15">
        <v>80.889999999999986</v>
      </c>
      <c r="Q15">
        <v>46.779999999999994</v>
      </c>
      <c r="R15">
        <v>5.8199999999999994</v>
      </c>
      <c r="S15">
        <v>21.999999999999996</v>
      </c>
      <c r="T15">
        <v>56.519999999999996</v>
      </c>
      <c r="U15" s="156">
        <f t="shared" si="2"/>
        <v>212.01</v>
      </c>
      <c r="V15" s="154">
        <f t="shared" si="3"/>
        <v>0</v>
      </c>
      <c r="Y15">
        <f>BAWANA!AW15+BAWANA!AX15</f>
        <v>32</v>
      </c>
      <c r="Z15">
        <f>BAWANA!BD15+BAWANA!BE15</f>
        <v>25.99</v>
      </c>
      <c r="AA15">
        <f>BAWANA!X15+BAWANA!Y15</f>
        <v>32</v>
      </c>
      <c r="AB15">
        <f>BAWANA!AE15+BAWANA!AF15</f>
        <v>25.99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212.01</v>
      </c>
      <c r="E16">
        <f>BAWANA!AM16</f>
        <v>0</v>
      </c>
      <c r="F16">
        <f t="shared" si="4"/>
        <v>256</v>
      </c>
      <c r="G16">
        <f t="shared" si="5"/>
        <v>212.01</v>
      </c>
      <c r="H16" s="154"/>
      <c r="I16">
        <f>BRPL_EOD!AK16+BRPL_EOD!AL16</f>
        <v>80.89</v>
      </c>
      <c r="J16">
        <f>BYPL_EOD!AK16+BYPL_EOD!AL16</f>
        <v>46.78</v>
      </c>
      <c r="K16">
        <f>MES_EOD!AK16+MES_EOD!AL16</f>
        <v>5.82</v>
      </c>
      <c r="L16">
        <f>NDMC_EOD!AK16+NDMC_EOD!AL16</f>
        <v>22</v>
      </c>
      <c r="M16">
        <f>TPDDL_EOD!AK16+TPDDL_EOD!AL16</f>
        <v>56.52</v>
      </c>
      <c r="N16">
        <f t="shared" si="0"/>
        <v>212.01000000000002</v>
      </c>
      <c r="O16" s="154">
        <f t="shared" si="1"/>
        <v>0</v>
      </c>
      <c r="P16">
        <v>80.889999999999986</v>
      </c>
      <c r="Q16">
        <v>46.779999999999994</v>
      </c>
      <c r="R16">
        <v>5.8199999999999994</v>
      </c>
      <c r="S16">
        <v>21.999999999999996</v>
      </c>
      <c r="T16">
        <v>56.519999999999996</v>
      </c>
      <c r="U16" s="156">
        <f t="shared" si="2"/>
        <v>212.01</v>
      </c>
      <c r="V16" s="154">
        <f t="shared" si="3"/>
        <v>0</v>
      </c>
      <c r="Y16">
        <f>BAWANA!AW16+BAWANA!AX16</f>
        <v>32</v>
      </c>
      <c r="Z16">
        <f>BAWANA!BD16+BAWANA!BE16</f>
        <v>25.99</v>
      </c>
      <c r="AA16">
        <f>BAWANA!X16+BAWANA!Y16</f>
        <v>32</v>
      </c>
      <c r="AB16">
        <f>BAWANA!AE16+BAWANA!AF16</f>
        <v>25.99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212.01</v>
      </c>
      <c r="E17">
        <f>BAWANA!AM17</f>
        <v>0</v>
      </c>
      <c r="F17">
        <f t="shared" si="4"/>
        <v>256</v>
      </c>
      <c r="G17">
        <f t="shared" si="5"/>
        <v>212.01</v>
      </c>
      <c r="H17" s="154"/>
      <c r="I17">
        <f>BRPL_EOD!AK17+BRPL_EOD!AL17</f>
        <v>80.89</v>
      </c>
      <c r="J17">
        <f>BYPL_EOD!AK17+BYPL_EOD!AL17</f>
        <v>46.78</v>
      </c>
      <c r="K17">
        <f>MES_EOD!AK17+MES_EOD!AL17</f>
        <v>5.82</v>
      </c>
      <c r="L17">
        <f>NDMC_EOD!AK17+NDMC_EOD!AL17</f>
        <v>22</v>
      </c>
      <c r="M17">
        <f>TPDDL_EOD!AK17+TPDDL_EOD!AL17</f>
        <v>56.52</v>
      </c>
      <c r="N17">
        <f t="shared" si="0"/>
        <v>212.01000000000002</v>
      </c>
      <c r="O17" s="154">
        <f t="shared" si="1"/>
        <v>0</v>
      </c>
      <c r="P17">
        <v>80.889999999999986</v>
      </c>
      <c r="Q17">
        <v>46.779999999999994</v>
      </c>
      <c r="R17">
        <v>5.8199999999999994</v>
      </c>
      <c r="S17">
        <v>21.999999999999996</v>
      </c>
      <c r="T17">
        <v>56.519999999999996</v>
      </c>
      <c r="U17" s="156">
        <f t="shared" si="2"/>
        <v>212.01</v>
      </c>
      <c r="V17" s="154">
        <f t="shared" si="3"/>
        <v>0</v>
      </c>
      <c r="Y17">
        <f>BAWANA!AW17+BAWANA!AX17</f>
        <v>32</v>
      </c>
      <c r="Z17">
        <f>BAWANA!BD17+BAWANA!BE17</f>
        <v>25.99</v>
      </c>
      <c r="AA17">
        <f>BAWANA!X17+BAWANA!Y17</f>
        <v>32</v>
      </c>
      <c r="AB17">
        <f>BAWANA!AE17+BAWANA!AF17</f>
        <v>25.99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212.01</v>
      </c>
      <c r="E18">
        <f>BAWANA!AM18</f>
        <v>0</v>
      </c>
      <c r="F18">
        <f t="shared" si="4"/>
        <v>256</v>
      </c>
      <c r="G18">
        <f t="shared" si="5"/>
        <v>212.01</v>
      </c>
      <c r="H18" s="154"/>
      <c r="I18">
        <f>BRPL_EOD!AK18+BRPL_EOD!AL18</f>
        <v>80.89</v>
      </c>
      <c r="J18">
        <f>BYPL_EOD!AK18+BYPL_EOD!AL18</f>
        <v>46.78</v>
      </c>
      <c r="K18">
        <f>MES_EOD!AK18+MES_EOD!AL18</f>
        <v>5.82</v>
      </c>
      <c r="L18">
        <f>NDMC_EOD!AK18+NDMC_EOD!AL18</f>
        <v>22</v>
      </c>
      <c r="M18">
        <f>TPDDL_EOD!AK18+TPDDL_EOD!AL18</f>
        <v>56.52</v>
      </c>
      <c r="N18">
        <f t="shared" si="0"/>
        <v>212.01000000000002</v>
      </c>
      <c r="O18" s="154">
        <f t="shared" si="1"/>
        <v>0</v>
      </c>
      <c r="P18">
        <v>80.889999999999986</v>
      </c>
      <c r="Q18">
        <v>46.779999999999994</v>
      </c>
      <c r="R18">
        <v>5.8199999999999994</v>
      </c>
      <c r="S18">
        <v>21.999999999999996</v>
      </c>
      <c r="T18">
        <v>56.519999999999996</v>
      </c>
      <c r="U18" s="156">
        <f t="shared" si="2"/>
        <v>212.01</v>
      </c>
      <c r="V18" s="154">
        <f t="shared" si="3"/>
        <v>0</v>
      </c>
      <c r="Y18">
        <f>BAWANA!AW18+BAWANA!AX18</f>
        <v>32</v>
      </c>
      <c r="Z18">
        <f>BAWANA!BD18+BAWANA!BE18</f>
        <v>25.99</v>
      </c>
      <c r="AA18">
        <f>BAWANA!X18+BAWANA!Y18</f>
        <v>32</v>
      </c>
      <c r="AB18">
        <f>BAWANA!AE18+BAWANA!AF18</f>
        <v>25.99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212.01</v>
      </c>
      <c r="E19">
        <f>BAWANA!AM19</f>
        <v>0</v>
      </c>
      <c r="F19">
        <f t="shared" si="4"/>
        <v>256</v>
      </c>
      <c r="G19">
        <f t="shared" si="5"/>
        <v>212.01</v>
      </c>
      <c r="H19" s="154"/>
      <c r="I19">
        <f>BRPL_EOD!AK19+BRPL_EOD!AL19</f>
        <v>80.89</v>
      </c>
      <c r="J19">
        <f>BYPL_EOD!AK19+BYPL_EOD!AL19</f>
        <v>46.78</v>
      </c>
      <c r="K19">
        <f>MES_EOD!AK19+MES_EOD!AL19</f>
        <v>5.82</v>
      </c>
      <c r="L19">
        <f>NDMC_EOD!AK19+NDMC_EOD!AL19</f>
        <v>22</v>
      </c>
      <c r="M19">
        <f>TPDDL_EOD!AK19+TPDDL_EOD!AL19</f>
        <v>56.52</v>
      </c>
      <c r="N19">
        <f t="shared" si="0"/>
        <v>212.01000000000002</v>
      </c>
      <c r="O19" s="154">
        <f t="shared" si="1"/>
        <v>0</v>
      </c>
      <c r="P19">
        <v>80.889999999999986</v>
      </c>
      <c r="Q19">
        <v>46.779999999999994</v>
      </c>
      <c r="R19">
        <v>5.8199999999999994</v>
      </c>
      <c r="S19">
        <v>21.999999999999996</v>
      </c>
      <c r="T19">
        <v>56.519999999999996</v>
      </c>
      <c r="U19" s="156">
        <f t="shared" si="2"/>
        <v>212.01</v>
      </c>
      <c r="V19" s="154">
        <f t="shared" si="3"/>
        <v>0</v>
      </c>
      <c r="Y19">
        <f>BAWANA!AW19+BAWANA!AX19</f>
        <v>32</v>
      </c>
      <c r="Z19">
        <f>BAWANA!BD19+BAWANA!BE19</f>
        <v>25.99</v>
      </c>
      <c r="AA19">
        <f>BAWANA!X19+BAWANA!Y19</f>
        <v>32</v>
      </c>
      <c r="AB19">
        <f>BAWANA!AE19+BAWANA!AF19</f>
        <v>25.99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212.01</v>
      </c>
      <c r="E20">
        <f>BAWANA!AM20</f>
        <v>0</v>
      </c>
      <c r="F20">
        <f t="shared" si="4"/>
        <v>256</v>
      </c>
      <c r="G20">
        <f t="shared" si="5"/>
        <v>212.01</v>
      </c>
      <c r="H20" s="154"/>
      <c r="I20">
        <f>BRPL_EOD!AK20+BRPL_EOD!AL20</f>
        <v>80.89</v>
      </c>
      <c r="J20">
        <f>BYPL_EOD!AK20+BYPL_EOD!AL20</f>
        <v>46.78</v>
      </c>
      <c r="K20">
        <f>MES_EOD!AK20+MES_EOD!AL20</f>
        <v>5.82</v>
      </c>
      <c r="L20">
        <f>NDMC_EOD!AK20+NDMC_EOD!AL20</f>
        <v>22</v>
      </c>
      <c r="M20">
        <f>TPDDL_EOD!AK20+TPDDL_EOD!AL20</f>
        <v>56.52</v>
      </c>
      <c r="N20">
        <f t="shared" si="0"/>
        <v>212.01000000000002</v>
      </c>
      <c r="O20" s="154">
        <f t="shared" si="1"/>
        <v>0</v>
      </c>
      <c r="P20">
        <v>80.889999999999986</v>
      </c>
      <c r="Q20">
        <v>46.779999999999994</v>
      </c>
      <c r="R20">
        <v>5.8199999999999994</v>
      </c>
      <c r="S20">
        <v>21.999999999999996</v>
      </c>
      <c r="T20">
        <v>56.519999999999996</v>
      </c>
      <c r="U20" s="156">
        <f t="shared" si="2"/>
        <v>212.01</v>
      </c>
      <c r="V20" s="154">
        <f t="shared" si="3"/>
        <v>0</v>
      </c>
      <c r="Y20">
        <f>BAWANA!AW20+BAWANA!AX20</f>
        <v>32</v>
      </c>
      <c r="Z20">
        <f>BAWANA!BD20+BAWANA!BE20</f>
        <v>25.99</v>
      </c>
      <c r="AA20">
        <f>BAWANA!X20+BAWANA!Y20</f>
        <v>32</v>
      </c>
      <c r="AB20">
        <f>BAWANA!AE20+BAWANA!AF20</f>
        <v>25.99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212.01</v>
      </c>
      <c r="E21">
        <f>BAWANA!AM21</f>
        <v>0</v>
      </c>
      <c r="F21">
        <f t="shared" si="4"/>
        <v>256</v>
      </c>
      <c r="G21">
        <f t="shared" si="5"/>
        <v>212.01</v>
      </c>
      <c r="H21" s="154"/>
      <c r="I21">
        <f>BRPL_EOD!AK21+BRPL_EOD!AL21</f>
        <v>80.89</v>
      </c>
      <c r="J21">
        <f>BYPL_EOD!AK21+BYPL_EOD!AL21</f>
        <v>46.78</v>
      </c>
      <c r="K21">
        <f>MES_EOD!AK21+MES_EOD!AL21</f>
        <v>5.82</v>
      </c>
      <c r="L21">
        <f>NDMC_EOD!AK21+NDMC_EOD!AL21</f>
        <v>22</v>
      </c>
      <c r="M21">
        <f>TPDDL_EOD!AK21+TPDDL_EOD!AL21</f>
        <v>56.52</v>
      </c>
      <c r="N21">
        <f t="shared" si="0"/>
        <v>212.01000000000002</v>
      </c>
      <c r="O21" s="154">
        <f t="shared" si="1"/>
        <v>0</v>
      </c>
      <c r="P21">
        <v>80.889999999999986</v>
      </c>
      <c r="Q21">
        <v>46.779999999999994</v>
      </c>
      <c r="R21">
        <v>5.8199999999999994</v>
      </c>
      <c r="S21">
        <v>21.999999999999996</v>
      </c>
      <c r="T21">
        <v>56.519999999999996</v>
      </c>
      <c r="U21" s="156">
        <f t="shared" si="2"/>
        <v>212.01</v>
      </c>
      <c r="V21" s="154">
        <f t="shared" si="3"/>
        <v>0</v>
      </c>
      <c r="Y21">
        <f>BAWANA!AW21+BAWANA!AX21</f>
        <v>32</v>
      </c>
      <c r="Z21">
        <f>BAWANA!BD21+BAWANA!BE21</f>
        <v>25.99</v>
      </c>
      <c r="AA21">
        <f>BAWANA!X21+BAWANA!Y21</f>
        <v>32</v>
      </c>
      <c r="AB21">
        <f>BAWANA!AE21+BAWANA!AF21</f>
        <v>25.99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212.01</v>
      </c>
      <c r="E22">
        <f>BAWANA!AM22</f>
        <v>0</v>
      </c>
      <c r="F22">
        <f t="shared" si="4"/>
        <v>256</v>
      </c>
      <c r="G22">
        <f t="shared" si="5"/>
        <v>212.01</v>
      </c>
      <c r="H22" s="154"/>
      <c r="I22">
        <f>BRPL_EOD!AK22+BRPL_EOD!AL22</f>
        <v>80.89</v>
      </c>
      <c r="J22">
        <f>BYPL_EOD!AK22+BYPL_EOD!AL22</f>
        <v>46.78</v>
      </c>
      <c r="K22">
        <f>MES_EOD!AK22+MES_EOD!AL22</f>
        <v>5.82</v>
      </c>
      <c r="L22">
        <f>NDMC_EOD!AK22+NDMC_EOD!AL22</f>
        <v>22</v>
      </c>
      <c r="M22">
        <f>TPDDL_EOD!AK22+TPDDL_EOD!AL22</f>
        <v>56.52</v>
      </c>
      <c r="N22">
        <f t="shared" si="0"/>
        <v>212.01000000000002</v>
      </c>
      <c r="O22" s="154">
        <f t="shared" si="1"/>
        <v>0</v>
      </c>
      <c r="P22">
        <v>80.889999999999986</v>
      </c>
      <c r="Q22">
        <v>46.779999999999994</v>
      </c>
      <c r="R22">
        <v>5.8199999999999994</v>
      </c>
      <c r="S22">
        <v>21.999999999999996</v>
      </c>
      <c r="T22">
        <v>56.519999999999996</v>
      </c>
      <c r="U22" s="156">
        <f t="shared" si="2"/>
        <v>212.01</v>
      </c>
      <c r="V22" s="154">
        <f t="shared" si="3"/>
        <v>0</v>
      </c>
      <c r="Y22">
        <f>BAWANA!AW22+BAWANA!AX22</f>
        <v>32</v>
      </c>
      <c r="Z22">
        <f>BAWANA!BD22+BAWANA!BE22</f>
        <v>25.99</v>
      </c>
      <c r="AA22">
        <f>BAWANA!X22+BAWANA!Y22</f>
        <v>32</v>
      </c>
      <c r="AB22">
        <f>BAWANA!AE22+BAWANA!AF22</f>
        <v>25.99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212.01</v>
      </c>
      <c r="E23">
        <f>BAWANA!AM23</f>
        <v>0</v>
      </c>
      <c r="F23">
        <f t="shared" si="4"/>
        <v>256</v>
      </c>
      <c r="G23">
        <f t="shared" si="5"/>
        <v>212.01</v>
      </c>
      <c r="H23" s="154"/>
      <c r="I23">
        <f>BRPL_EOD!AK23+BRPL_EOD!AL23</f>
        <v>80.89</v>
      </c>
      <c r="J23">
        <f>BYPL_EOD!AK23+BYPL_EOD!AL23</f>
        <v>46.78</v>
      </c>
      <c r="K23">
        <f>MES_EOD!AK23+MES_EOD!AL23</f>
        <v>5.82</v>
      </c>
      <c r="L23">
        <f>NDMC_EOD!AK23+NDMC_EOD!AL23</f>
        <v>22</v>
      </c>
      <c r="M23">
        <f>TPDDL_EOD!AK23+TPDDL_EOD!AL23</f>
        <v>56.52</v>
      </c>
      <c r="N23">
        <f t="shared" si="0"/>
        <v>212.01000000000002</v>
      </c>
      <c r="O23" s="154">
        <f t="shared" si="1"/>
        <v>0</v>
      </c>
      <c r="P23">
        <v>80.889999999999986</v>
      </c>
      <c r="Q23">
        <v>46.779999999999994</v>
      </c>
      <c r="R23">
        <v>5.8199999999999994</v>
      </c>
      <c r="S23">
        <v>21.999999999999996</v>
      </c>
      <c r="T23">
        <v>56.519999999999996</v>
      </c>
      <c r="U23" s="156">
        <f t="shared" si="2"/>
        <v>212.01</v>
      </c>
      <c r="V23" s="154">
        <f t="shared" si="3"/>
        <v>0</v>
      </c>
      <c r="Y23">
        <f>BAWANA!AW23+BAWANA!AX23</f>
        <v>32</v>
      </c>
      <c r="Z23">
        <f>BAWANA!BD23+BAWANA!BE23</f>
        <v>25.99</v>
      </c>
      <c r="AA23">
        <f>BAWANA!X23+BAWANA!Y23</f>
        <v>32</v>
      </c>
      <c r="AB23">
        <f>BAWANA!AE23+BAWANA!AF23</f>
        <v>25.99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212.01</v>
      </c>
      <c r="E24">
        <f>BAWANA!AM24</f>
        <v>0</v>
      </c>
      <c r="F24">
        <f t="shared" si="4"/>
        <v>256</v>
      </c>
      <c r="G24">
        <f t="shared" si="5"/>
        <v>212.01</v>
      </c>
      <c r="H24" s="154"/>
      <c r="I24">
        <f>BRPL_EOD!AK24+BRPL_EOD!AL24</f>
        <v>80.89</v>
      </c>
      <c r="J24">
        <f>BYPL_EOD!AK24+BYPL_EOD!AL24</f>
        <v>46.78</v>
      </c>
      <c r="K24">
        <f>MES_EOD!AK24+MES_EOD!AL24</f>
        <v>5.82</v>
      </c>
      <c r="L24">
        <f>NDMC_EOD!AK24+NDMC_EOD!AL24</f>
        <v>22</v>
      </c>
      <c r="M24">
        <f>TPDDL_EOD!AK24+TPDDL_EOD!AL24</f>
        <v>56.52</v>
      </c>
      <c r="N24">
        <f t="shared" si="0"/>
        <v>212.01000000000002</v>
      </c>
      <c r="O24" s="154">
        <f t="shared" si="1"/>
        <v>0</v>
      </c>
      <c r="P24">
        <v>80.889999999999986</v>
      </c>
      <c r="Q24">
        <v>46.779999999999994</v>
      </c>
      <c r="R24">
        <v>5.8199999999999994</v>
      </c>
      <c r="S24">
        <v>21.999999999999996</v>
      </c>
      <c r="T24">
        <v>56.519999999999996</v>
      </c>
      <c r="U24" s="156">
        <f t="shared" si="2"/>
        <v>212.01</v>
      </c>
      <c r="V24" s="154">
        <f t="shared" si="3"/>
        <v>0</v>
      </c>
      <c r="Y24">
        <f>BAWANA!AW24+BAWANA!AX24</f>
        <v>32</v>
      </c>
      <c r="Z24">
        <f>BAWANA!BD24+BAWANA!BE24</f>
        <v>25.99</v>
      </c>
      <c r="AA24">
        <f>BAWANA!X24+BAWANA!Y24</f>
        <v>32</v>
      </c>
      <c r="AB24">
        <f>BAWANA!AE24+BAWANA!AF24</f>
        <v>25.99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212.01</v>
      </c>
      <c r="E25">
        <f>BAWANA!AM25</f>
        <v>0</v>
      </c>
      <c r="F25">
        <f t="shared" si="4"/>
        <v>256</v>
      </c>
      <c r="G25">
        <f t="shared" si="5"/>
        <v>212.01</v>
      </c>
      <c r="H25" s="154"/>
      <c r="I25">
        <f>BRPL_EOD!AK25+BRPL_EOD!AL25</f>
        <v>80.89</v>
      </c>
      <c r="J25">
        <f>BYPL_EOD!AK25+BYPL_EOD!AL25</f>
        <v>46.78</v>
      </c>
      <c r="K25">
        <f>MES_EOD!AK25+MES_EOD!AL25</f>
        <v>5.82</v>
      </c>
      <c r="L25">
        <f>NDMC_EOD!AK25+NDMC_EOD!AL25</f>
        <v>22</v>
      </c>
      <c r="M25">
        <f>TPDDL_EOD!AK25+TPDDL_EOD!AL25</f>
        <v>56.52</v>
      </c>
      <c r="N25">
        <f t="shared" si="0"/>
        <v>212.01000000000002</v>
      </c>
      <c r="O25" s="154">
        <f t="shared" si="1"/>
        <v>0</v>
      </c>
      <c r="P25">
        <v>80.889999999999986</v>
      </c>
      <c r="Q25">
        <v>46.779999999999994</v>
      </c>
      <c r="R25">
        <v>5.8199999999999994</v>
      </c>
      <c r="S25">
        <v>21.999999999999996</v>
      </c>
      <c r="T25">
        <v>56.519999999999996</v>
      </c>
      <c r="U25" s="156">
        <f t="shared" si="2"/>
        <v>212.01</v>
      </c>
      <c r="V25" s="154">
        <f t="shared" si="3"/>
        <v>0</v>
      </c>
      <c r="Y25">
        <f>BAWANA!AW25+BAWANA!AX25</f>
        <v>32</v>
      </c>
      <c r="Z25">
        <f>BAWANA!BD25+BAWANA!BE25</f>
        <v>25.99</v>
      </c>
      <c r="AA25">
        <f>BAWANA!X25+BAWANA!Y25</f>
        <v>32</v>
      </c>
      <c r="AB25">
        <f>BAWANA!AE25+BAWANA!AF25</f>
        <v>25.99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212.01</v>
      </c>
      <c r="E26">
        <f>BAWANA!AM26</f>
        <v>0</v>
      </c>
      <c r="F26">
        <f t="shared" si="4"/>
        <v>256</v>
      </c>
      <c r="G26">
        <f t="shared" si="5"/>
        <v>212.01</v>
      </c>
      <c r="H26" s="154"/>
      <c r="I26">
        <f>BRPL_EOD!AK26+BRPL_EOD!AL26</f>
        <v>80.89</v>
      </c>
      <c r="J26">
        <f>BYPL_EOD!AK26+BYPL_EOD!AL26</f>
        <v>46.78</v>
      </c>
      <c r="K26">
        <f>MES_EOD!AK26+MES_EOD!AL26</f>
        <v>5.82</v>
      </c>
      <c r="L26">
        <f>NDMC_EOD!AK26+NDMC_EOD!AL26</f>
        <v>22</v>
      </c>
      <c r="M26">
        <f>TPDDL_EOD!AK26+TPDDL_EOD!AL26</f>
        <v>56.52</v>
      </c>
      <c r="N26">
        <f t="shared" si="0"/>
        <v>212.01000000000002</v>
      </c>
      <c r="O26" s="154">
        <f t="shared" si="1"/>
        <v>0</v>
      </c>
      <c r="P26">
        <v>80.889999999999986</v>
      </c>
      <c r="Q26">
        <v>46.779999999999994</v>
      </c>
      <c r="R26">
        <v>5.8199999999999994</v>
      </c>
      <c r="S26">
        <v>21.999999999999996</v>
      </c>
      <c r="T26">
        <v>56.519999999999996</v>
      </c>
      <c r="U26" s="156">
        <f t="shared" si="2"/>
        <v>212.01</v>
      </c>
      <c r="V26" s="154">
        <f t="shared" si="3"/>
        <v>0</v>
      </c>
      <c r="Y26">
        <f>BAWANA!AW26+BAWANA!AX26</f>
        <v>32</v>
      </c>
      <c r="Z26">
        <f>BAWANA!BD26+BAWANA!BE26</f>
        <v>25.99</v>
      </c>
      <c r="AA26">
        <f>BAWANA!X26+BAWANA!Y26</f>
        <v>32</v>
      </c>
      <c r="AB26">
        <f>BAWANA!AE26+BAWANA!AF26</f>
        <v>25.99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212.01</v>
      </c>
      <c r="E27">
        <f>BAWANA!AM27</f>
        <v>0</v>
      </c>
      <c r="F27">
        <f t="shared" si="4"/>
        <v>256</v>
      </c>
      <c r="G27">
        <f t="shared" si="5"/>
        <v>212.01</v>
      </c>
      <c r="H27" s="154"/>
      <c r="I27">
        <f>BRPL_EOD!AK27+BRPL_EOD!AL27</f>
        <v>80.89</v>
      </c>
      <c r="J27">
        <f>BYPL_EOD!AK27+BYPL_EOD!AL27</f>
        <v>46.78</v>
      </c>
      <c r="K27">
        <f>MES_EOD!AK27+MES_EOD!AL27</f>
        <v>5.82</v>
      </c>
      <c r="L27">
        <f>NDMC_EOD!AK27+NDMC_EOD!AL27</f>
        <v>22</v>
      </c>
      <c r="M27">
        <f>TPDDL_EOD!AK27+TPDDL_EOD!AL27</f>
        <v>56.52</v>
      </c>
      <c r="N27">
        <f t="shared" si="0"/>
        <v>212.01000000000002</v>
      </c>
      <c r="O27" s="154">
        <f t="shared" si="1"/>
        <v>0</v>
      </c>
      <c r="P27">
        <v>80.889999999999986</v>
      </c>
      <c r="Q27">
        <v>46.779999999999994</v>
      </c>
      <c r="R27">
        <v>5.8199999999999994</v>
      </c>
      <c r="S27">
        <v>21.999999999999996</v>
      </c>
      <c r="T27">
        <v>56.519999999999996</v>
      </c>
      <c r="U27" s="156">
        <f t="shared" si="2"/>
        <v>212.01</v>
      </c>
      <c r="V27" s="154">
        <f t="shared" si="3"/>
        <v>0</v>
      </c>
      <c r="Y27">
        <f>BAWANA!AW27+BAWANA!AX27</f>
        <v>32</v>
      </c>
      <c r="Z27">
        <f>BAWANA!BD27+BAWANA!BE27</f>
        <v>25.99</v>
      </c>
      <c r="AA27">
        <f>BAWANA!X27+BAWANA!Y27</f>
        <v>32</v>
      </c>
      <c r="AB27">
        <f>BAWANA!AE27+BAWANA!AF27</f>
        <v>25.99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212.01</v>
      </c>
      <c r="E28">
        <f>BAWANA!AM28</f>
        <v>0</v>
      </c>
      <c r="F28">
        <f t="shared" si="4"/>
        <v>256</v>
      </c>
      <c r="G28">
        <f t="shared" si="5"/>
        <v>212.01</v>
      </c>
      <c r="H28" s="154"/>
      <c r="I28">
        <f>BRPL_EOD!AK28+BRPL_EOD!AL28</f>
        <v>80.89</v>
      </c>
      <c r="J28">
        <f>BYPL_EOD!AK28+BYPL_EOD!AL28</f>
        <v>46.78</v>
      </c>
      <c r="K28">
        <f>MES_EOD!AK28+MES_EOD!AL28</f>
        <v>5.82</v>
      </c>
      <c r="L28">
        <f>NDMC_EOD!AK28+NDMC_EOD!AL28</f>
        <v>22</v>
      </c>
      <c r="M28">
        <f>TPDDL_EOD!AK28+TPDDL_EOD!AL28</f>
        <v>56.52</v>
      </c>
      <c r="N28">
        <f t="shared" si="0"/>
        <v>212.01000000000002</v>
      </c>
      <c r="O28" s="154">
        <f t="shared" si="1"/>
        <v>0</v>
      </c>
      <c r="P28">
        <v>80.889999999999986</v>
      </c>
      <c r="Q28">
        <v>46.779999999999994</v>
      </c>
      <c r="R28">
        <v>5.8199999999999994</v>
      </c>
      <c r="S28">
        <v>21.999999999999996</v>
      </c>
      <c r="T28">
        <v>56.519999999999996</v>
      </c>
      <c r="U28" s="156">
        <f t="shared" si="2"/>
        <v>212.01</v>
      </c>
      <c r="V28" s="154">
        <f t="shared" si="3"/>
        <v>0</v>
      </c>
      <c r="Y28">
        <f>BAWANA!AW28+BAWANA!AX28</f>
        <v>32</v>
      </c>
      <c r="Z28">
        <f>BAWANA!BD28+BAWANA!BE28</f>
        <v>25.99</v>
      </c>
      <c r="AA28">
        <f>BAWANA!X28+BAWANA!Y28</f>
        <v>32</v>
      </c>
      <c r="AB28">
        <f>BAWANA!AE28+BAWANA!AF28</f>
        <v>25.99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212.01</v>
      </c>
      <c r="E29">
        <f>BAWANA!AM29</f>
        <v>0</v>
      </c>
      <c r="F29">
        <f t="shared" si="4"/>
        <v>256</v>
      </c>
      <c r="G29">
        <f t="shared" si="5"/>
        <v>212.01</v>
      </c>
      <c r="H29" s="154"/>
      <c r="I29">
        <f>BRPL_EOD!AK29+BRPL_EOD!AL29</f>
        <v>80.89</v>
      </c>
      <c r="J29">
        <f>BYPL_EOD!AK29+BYPL_EOD!AL29</f>
        <v>46.78</v>
      </c>
      <c r="K29">
        <f>MES_EOD!AK29+MES_EOD!AL29</f>
        <v>5.82</v>
      </c>
      <c r="L29">
        <f>NDMC_EOD!AK29+NDMC_EOD!AL29</f>
        <v>22</v>
      </c>
      <c r="M29">
        <f>TPDDL_EOD!AK29+TPDDL_EOD!AL29</f>
        <v>56.52</v>
      </c>
      <c r="N29">
        <f t="shared" si="0"/>
        <v>212.01000000000002</v>
      </c>
      <c r="O29" s="154">
        <f t="shared" si="1"/>
        <v>0</v>
      </c>
      <c r="P29">
        <v>80.889999999999986</v>
      </c>
      <c r="Q29">
        <v>46.779999999999994</v>
      </c>
      <c r="R29">
        <v>5.8199999999999994</v>
      </c>
      <c r="S29">
        <v>21.999999999999996</v>
      </c>
      <c r="T29">
        <v>56.519999999999996</v>
      </c>
      <c r="U29" s="156">
        <f t="shared" si="2"/>
        <v>212.01</v>
      </c>
      <c r="V29" s="154">
        <f t="shared" si="3"/>
        <v>0</v>
      </c>
      <c r="Y29">
        <f>BAWANA!AW29+BAWANA!AX29</f>
        <v>32</v>
      </c>
      <c r="Z29">
        <f>BAWANA!BD29+BAWANA!BE29</f>
        <v>25.99</v>
      </c>
      <c r="AA29">
        <f>BAWANA!X29+BAWANA!Y29</f>
        <v>32</v>
      </c>
      <c r="AB29">
        <f>BAWANA!AE29+BAWANA!AF29</f>
        <v>25.99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212.01</v>
      </c>
      <c r="E30">
        <f>BAWANA!AM30</f>
        <v>0</v>
      </c>
      <c r="F30">
        <f t="shared" si="4"/>
        <v>256</v>
      </c>
      <c r="G30">
        <f t="shared" si="5"/>
        <v>212.01</v>
      </c>
      <c r="H30" s="154"/>
      <c r="I30">
        <f>BRPL_EOD!AK30+BRPL_EOD!AL30</f>
        <v>80.89</v>
      </c>
      <c r="J30">
        <f>BYPL_EOD!AK30+BYPL_EOD!AL30</f>
        <v>46.78</v>
      </c>
      <c r="K30">
        <f>MES_EOD!AK30+MES_EOD!AL30</f>
        <v>5.82</v>
      </c>
      <c r="L30">
        <f>NDMC_EOD!AK30+NDMC_EOD!AL30</f>
        <v>22</v>
      </c>
      <c r="M30">
        <f>TPDDL_EOD!AK30+TPDDL_EOD!AL30</f>
        <v>56.52</v>
      </c>
      <c r="N30">
        <f t="shared" si="0"/>
        <v>212.01000000000002</v>
      </c>
      <c r="O30" s="154">
        <f t="shared" si="1"/>
        <v>0</v>
      </c>
      <c r="P30">
        <v>80.889999999999986</v>
      </c>
      <c r="Q30">
        <v>46.779999999999994</v>
      </c>
      <c r="R30">
        <v>5.8199999999999994</v>
      </c>
      <c r="S30">
        <v>21.999999999999996</v>
      </c>
      <c r="T30">
        <v>56.519999999999996</v>
      </c>
      <c r="U30" s="156">
        <f t="shared" si="2"/>
        <v>212.01</v>
      </c>
      <c r="V30" s="154">
        <f t="shared" si="3"/>
        <v>0</v>
      </c>
      <c r="Y30">
        <f>BAWANA!AW30+BAWANA!AX30</f>
        <v>32</v>
      </c>
      <c r="Z30">
        <f>BAWANA!BD30+BAWANA!BE30</f>
        <v>25.99</v>
      </c>
      <c r="AA30">
        <f>BAWANA!X30+BAWANA!Y30</f>
        <v>32</v>
      </c>
      <c r="AB30">
        <f>BAWANA!AE30+BAWANA!AF30</f>
        <v>25.99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216.7</v>
      </c>
      <c r="E31">
        <f>BAWANA!AM31</f>
        <v>0</v>
      </c>
      <c r="F31">
        <f t="shared" si="4"/>
        <v>256</v>
      </c>
      <c r="G31">
        <f t="shared" si="5"/>
        <v>216.7</v>
      </c>
      <c r="H31" s="154"/>
      <c r="I31">
        <f>BRPL_EOD!AK31+BRPL_EOD!AL31</f>
        <v>82.95</v>
      </c>
      <c r="J31">
        <f>BYPL_EOD!AK31+BYPL_EOD!AL31</f>
        <v>47.97</v>
      </c>
      <c r="K31">
        <f>MES_EOD!AK31+MES_EOD!AL31</f>
        <v>5.82</v>
      </c>
      <c r="L31">
        <f>NDMC_EOD!AK31+NDMC_EOD!AL31</f>
        <v>22</v>
      </c>
      <c r="M31">
        <f>TPDDL_EOD!AK31+TPDDL_EOD!AL31</f>
        <v>57.96</v>
      </c>
      <c r="N31">
        <f t="shared" si="0"/>
        <v>216.70000000000002</v>
      </c>
      <c r="O31" s="154">
        <f t="shared" si="1"/>
        <v>0</v>
      </c>
      <c r="P31">
        <v>82.949999999999989</v>
      </c>
      <c r="Q31">
        <v>47.969999999999992</v>
      </c>
      <c r="R31">
        <v>5.8199999999999994</v>
      </c>
      <c r="S31">
        <v>21.999999999999996</v>
      </c>
      <c r="T31">
        <v>57.959999999999994</v>
      </c>
      <c r="U31" s="156">
        <f t="shared" si="2"/>
        <v>216.7</v>
      </c>
      <c r="V31" s="154">
        <f t="shared" si="3"/>
        <v>0</v>
      </c>
      <c r="Y31">
        <f>BAWANA!AW31+BAWANA!AX31</f>
        <v>26.65</v>
      </c>
      <c r="Z31">
        <f>BAWANA!BD31+BAWANA!BE31</f>
        <v>26.65</v>
      </c>
      <c r="AA31">
        <f>BAWANA!X31+BAWANA!Y31</f>
        <v>26.65</v>
      </c>
      <c r="AB31">
        <f>BAWANA!AE31+BAWANA!AF31</f>
        <v>26.65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216.7</v>
      </c>
      <c r="E32">
        <f>BAWANA!AM32</f>
        <v>0</v>
      </c>
      <c r="F32">
        <f t="shared" si="4"/>
        <v>256</v>
      </c>
      <c r="G32">
        <f t="shared" si="5"/>
        <v>216.7</v>
      </c>
      <c r="H32" s="154"/>
      <c r="I32">
        <f>BRPL_EOD!AK32+BRPL_EOD!AL32</f>
        <v>82.95</v>
      </c>
      <c r="J32">
        <f>BYPL_EOD!AK32+BYPL_EOD!AL32</f>
        <v>47.97</v>
      </c>
      <c r="K32">
        <f>MES_EOD!AK32+MES_EOD!AL32</f>
        <v>5.82</v>
      </c>
      <c r="L32">
        <f>NDMC_EOD!AK32+NDMC_EOD!AL32</f>
        <v>22</v>
      </c>
      <c r="M32">
        <f>TPDDL_EOD!AK32+TPDDL_EOD!AL32</f>
        <v>57.96</v>
      </c>
      <c r="N32">
        <f t="shared" si="0"/>
        <v>216.70000000000002</v>
      </c>
      <c r="O32" s="154">
        <f t="shared" si="1"/>
        <v>0</v>
      </c>
      <c r="P32">
        <v>82.949999999999989</v>
      </c>
      <c r="Q32">
        <v>47.969999999999992</v>
      </c>
      <c r="R32">
        <v>5.8199999999999994</v>
      </c>
      <c r="S32">
        <v>21.999999999999996</v>
      </c>
      <c r="T32">
        <v>57.959999999999994</v>
      </c>
      <c r="U32" s="156">
        <f t="shared" si="2"/>
        <v>216.7</v>
      </c>
      <c r="V32" s="154">
        <f t="shared" si="3"/>
        <v>0</v>
      </c>
      <c r="Y32">
        <f>BAWANA!AW32+BAWANA!AX32</f>
        <v>26.65</v>
      </c>
      <c r="Z32">
        <f>BAWANA!BD32+BAWANA!BE32</f>
        <v>26.65</v>
      </c>
      <c r="AA32">
        <f>BAWANA!X32+BAWANA!Y32</f>
        <v>26.65</v>
      </c>
      <c r="AB32">
        <f>BAWANA!AE32+BAWANA!AF32</f>
        <v>26.65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216.7</v>
      </c>
      <c r="E33">
        <f>BAWANA!AM33</f>
        <v>0</v>
      </c>
      <c r="F33">
        <f t="shared" si="4"/>
        <v>256</v>
      </c>
      <c r="G33">
        <f t="shared" si="5"/>
        <v>216.7</v>
      </c>
      <c r="H33" s="154"/>
      <c r="I33">
        <f>BRPL_EOD!AK33+BRPL_EOD!AL33</f>
        <v>82.95</v>
      </c>
      <c r="J33">
        <f>BYPL_EOD!AK33+BYPL_EOD!AL33</f>
        <v>47.97</v>
      </c>
      <c r="K33">
        <f>MES_EOD!AK33+MES_EOD!AL33</f>
        <v>5.82</v>
      </c>
      <c r="L33">
        <f>NDMC_EOD!AK33+NDMC_EOD!AL33</f>
        <v>22</v>
      </c>
      <c r="M33">
        <f>TPDDL_EOD!AK33+TPDDL_EOD!AL33</f>
        <v>57.96</v>
      </c>
      <c r="N33">
        <f t="shared" si="0"/>
        <v>216.70000000000002</v>
      </c>
      <c r="O33" s="154">
        <f t="shared" si="1"/>
        <v>0</v>
      </c>
      <c r="P33">
        <v>82.949999999999989</v>
      </c>
      <c r="Q33">
        <v>47.969999999999992</v>
      </c>
      <c r="R33">
        <v>5.8199999999999994</v>
      </c>
      <c r="S33">
        <v>21.999999999999996</v>
      </c>
      <c r="T33">
        <v>57.959999999999994</v>
      </c>
      <c r="U33" s="156">
        <f t="shared" si="2"/>
        <v>216.7</v>
      </c>
      <c r="V33" s="154">
        <f t="shared" si="3"/>
        <v>0</v>
      </c>
      <c r="Y33">
        <f>BAWANA!AW33+BAWANA!AX33</f>
        <v>26.65</v>
      </c>
      <c r="Z33">
        <f>BAWANA!BD33+BAWANA!BE33</f>
        <v>26.65</v>
      </c>
      <c r="AA33">
        <f>BAWANA!X33+BAWANA!Y33</f>
        <v>26.65</v>
      </c>
      <c r="AB33">
        <f>BAWANA!AE33+BAWANA!AF33</f>
        <v>26.65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216.7</v>
      </c>
      <c r="E34">
        <f>BAWANA!AM34</f>
        <v>0</v>
      </c>
      <c r="F34">
        <f t="shared" si="4"/>
        <v>256</v>
      </c>
      <c r="G34">
        <f t="shared" si="5"/>
        <v>216.7</v>
      </c>
      <c r="H34" s="154"/>
      <c r="I34">
        <f>BRPL_EOD!AK34+BRPL_EOD!AL34</f>
        <v>82.95</v>
      </c>
      <c r="J34">
        <f>BYPL_EOD!AK34+BYPL_EOD!AL34</f>
        <v>47.97</v>
      </c>
      <c r="K34">
        <f>MES_EOD!AK34+MES_EOD!AL34</f>
        <v>5.82</v>
      </c>
      <c r="L34">
        <f>NDMC_EOD!AK34+NDMC_EOD!AL34</f>
        <v>22</v>
      </c>
      <c r="M34">
        <f>TPDDL_EOD!AK34+TPDDL_EOD!AL34</f>
        <v>57.96</v>
      </c>
      <c r="N34">
        <f t="shared" si="0"/>
        <v>216.70000000000002</v>
      </c>
      <c r="O34" s="154">
        <f t="shared" si="1"/>
        <v>0</v>
      </c>
      <c r="P34">
        <v>82.949999999999989</v>
      </c>
      <c r="Q34">
        <v>47.969999999999992</v>
      </c>
      <c r="R34">
        <v>5.8199999999999994</v>
      </c>
      <c r="S34">
        <v>21.999999999999996</v>
      </c>
      <c r="T34">
        <v>57.959999999999994</v>
      </c>
      <c r="U34" s="156">
        <f t="shared" si="2"/>
        <v>216.7</v>
      </c>
      <c r="V34" s="154">
        <f t="shared" si="3"/>
        <v>0</v>
      </c>
      <c r="Y34">
        <f>BAWANA!AW34+BAWANA!AX34</f>
        <v>26.65</v>
      </c>
      <c r="Z34">
        <f>BAWANA!BD34+BAWANA!BE34</f>
        <v>26.65</v>
      </c>
      <c r="AA34">
        <f>BAWANA!X34+BAWANA!Y34</f>
        <v>26.65</v>
      </c>
      <c r="AB34">
        <f>BAWANA!AE34+BAWANA!AF34</f>
        <v>26.65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216.7</v>
      </c>
      <c r="E35">
        <f>BAWANA!AM35</f>
        <v>0</v>
      </c>
      <c r="F35">
        <f t="shared" si="4"/>
        <v>256</v>
      </c>
      <c r="G35">
        <f t="shared" si="5"/>
        <v>216.7</v>
      </c>
      <c r="H35" s="154"/>
      <c r="I35">
        <f>BRPL_EOD!AK35+BRPL_EOD!AL35</f>
        <v>82.95</v>
      </c>
      <c r="J35">
        <f>BYPL_EOD!AK35+BYPL_EOD!AL35</f>
        <v>47.97</v>
      </c>
      <c r="K35">
        <f>MES_EOD!AK35+MES_EOD!AL35</f>
        <v>5.82</v>
      </c>
      <c r="L35">
        <f>NDMC_EOD!AK35+NDMC_EOD!AL35</f>
        <v>22</v>
      </c>
      <c r="M35">
        <f>TPDDL_EOD!AK35+TPDDL_EOD!AL35</f>
        <v>57.96</v>
      </c>
      <c r="N35">
        <f t="shared" si="0"/>
        <v>216.70000000000002</v>
      </c>
      <c r="O35" s="154">
        <f t="shared" si="1"/>
        <v>0</v>
      </c>
      <c r="P35">
        <v>82.949999999999989</v>
      </c>
      <c r="Q35">
        <v>47.969999999999992</v>
      </c>
      <c r="R35">
        <v>5.8199999999999994</v>
      </c>
      <c r="S35">
        <v>21.999999999999996</v>
      </c>
      <c r="T35">
        <v>57.959999999999994</v>
      </c>
      <c r="U35" s="156">
        <f t="shared" si="2"/>
        <v>216.7</v>
      </c>
      <c r="V35" s="154">
        <f t="shared" si="3"/>
        <v>0</v>
      </c>
      <c r="Y35">
        <f>BAWANA!AW35+BAWANA!AX35</f>
        <v>26.65</v>
      </c>
      <c r="Z35">
        <f>BAWANA!BD35+BAWANA!BE35</f>
        <v>26.65</v>
      </c>
      <c r="AA35">
        <f>BAWANA!X35+BAWANA!Y35</f>
        <v>26.65</v>
      </c>
      <c r="AB35">
        <f>BAWANA!AE35+BAWANA!AF35</f>
        <v>26.65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216.7</v>
      </c>
      <c r="E36">
        <f>BAWANA!AM36</f>
        <v>0</v>
      </c>
      <c r="F36">
        <f t="shared" si="4"/>
        <v>256</v>
      </c>
      <c r="G36">
        <f t="shared" si="5"/>
        <v>216.7</v>
      </c>
      <c r="H36" s="154"/>
      <c r="I36">
        <f>BRPL_EOD!AK36+BRPL_EOD!AL36</f>
        <v>82.95</v>
      </c>
      <c r="J36">
        <f>BYPL_EOD!AK36+BYPL_EOD!AL36</f>
        <v>47.97</v>
      </c>
      <c r="K36">
        <f>MES_EOD!AK36+MES_EOD!AL36</f>
        <v>5.82</v>
      </c>
      <c r="L36">
        <f>NDMC_EOD!AK36+NDMC_EOD!AL36</f>
        <v>22</v>
      </c>
      <c r="M36">
        <f>TPDDL_EOD!AK36+TPDDL_EOD!AL36</f>
        <v>57.96</v>
      </c>
      <c r="N36">
        <f t="shared" si="0"/>
        <v>216.70000000000002</v>
      </c>
      <c r="O36" s="154">
        <f t="shared" si="1"/>
        <v>0</v>
      </c>
      <c r="P36">
        <v>82.949999999999989</v>
      </c>
      <c r="Q36">
        <v>47.969999999999992</v>
      </c>
      <c r="R36">
        <v>5.8199999999999994</v>
      </c>
      <c r="S36">
        <v>21.999999999999996</v>
      </c>
      <c r="T36">
        <v>57.959999999999994</v>
      </c>
      <c r="U36" s="156">
        <f t="shared" si="2"/>
        <v>216.7</v>
      </c>
      <c r="V36" s="154">
        <f t="shared" si="3"/>
        <v>0</v>
      </c>
      <c r="Y36">
        <f>BAWANA!AW36+BAWANA!AX36</f>
        <v>26.65</v>
      </c>
      <c r="Z36">
        <f>BAWANA!BD36+BAWANA!BE36</f>
        <v>26.65</v>
      </c>
      <c r="AA36">
        <f>BAWANA!X36+BAWANA!Y36</f>
        <v>26.65</v>
      </c>
      <c r="AB36">
        <f>BAWANA!AE36+BAWANA!AF36</f>
        <v>26.65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216.7</v>
      </c>
      <c r="E37">
        <f>BAWANA!AM37</f>
        <v>0</v>
      </c>
      <c r="F37">
        <f t="shared" si="4"/>
        <v>256</v>
      </c>
      <c r="G37">
        <f t="shared" si="5"/>
        <v>216.7</v>
      </c>
      <c r="H37" s="154"/>
      <c r="I37">
        <f>BRPL_EOD!AK37+BRPL_EOD!AL37</f>
        <v>82.95</v>
      </c>
      <c r="J37">
        <f>BYPL_EOD!AK37+BYPL_EOD!AL37</f>
        <v>47.97</v>
      </c>
      <c r="K37">
        <f>MES_EOD!AK37+MES_EOD!AL37</f>
        <v>5.82</v>
      </c>
      <c r="L37">
        <f>NDMC_EOD!AK37+NDMC_EOD!AL37</f>
        <v>22</v>
      </c>
      <c r="M37">
        <f>TPDDL_EOD!AK37+TPDDL_EOD!AL37</f>
        <v>57.96</v>
      </c>
      <c r="N37">
        <f t="shared" si="0"/>
        <v>216.70000000000002</v>
      </c>
      <c r="O37" s="154">
        <f t="shared" si="1"/>
        <v>0</v>
      </c>
      <c r="P37">
        <v>82.949999999999989</v>
      </c>
      <c r="Q37">
        <v>47.969999999999992</v>
      </c>
      <c r="R37">
        <v>5.8199999999999994</v>
      </c>
      <c r="S37">
        <v>21.999999999999996</v>
      </c>
      <c r="T37">
        <v>57.959999999999994</v>
      </c>
      <c r="U37" s="156">
        <f t="shared" si="2"/>
        <v>216.7</v>
      </c>
      <c r="V37" s="154">
        <f t="shared" si="3"/>
        <v>0</v>
      </c>
      <c r="Y37">
        <f>BAWANA!AW37+BAWANA!AX37</f>
        <v>26.65</v>
      </c>
      <c r="Z37">
        <f>BAWANA!BD37+BAWANA!BE37</f>
        <v>26.65</v>
      </c>
      <c r="AA37">
        <f>BAWANA!X37+BAWANA!Y37</f>
        <v>26.65</v>
      </c>
      <c r="AB37">
        <f>BAWANA!AE37+BAWANA!AF37</f>
        <v>26.65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216.7</v>
      </c>
      <c r="E38">
        <f>BAWANA!AM38</f>
        <v>0</v>
      </c>
      <c r="F38">
        <f t="shared" si="4"/>
        <v>256</v>
      </c>
      <c r="G38">
        <f t="shared" si="5"/>
        <v>216.7</v>
      </c>
      <c r="H38" s="154"/>
      <c r="I38">
        <f>BRPL_EOD!AK38+BRPL_EOD!AL38</f>
        <v>82.95</v>
      </c>
      <c r="J38">
        <f>BYPL_EOD!AK38+BYPL_EOD!AL38</f>
        <v>47.97</v>
      </c>
      <c r="K38">
        <f>MES_EOD!AK38+MES_EOD!AL38</f>
        <v>5.82</v>
      </c>
      <c r="L38">
        <f>NDMC_EOD!AK38+NDMC_EOD!AL38</f>
        <v>22</v>
      </c>
      <c r="M38">
        <f>TPDDL_EOD!AK38+TPDDL_EOD!AL38</f>
        <v>57.96</v>
      </c>
      <c r="N38">
        <f t="shared" si="0"/>
        <v>216.70000000000002</v>
      </c>
      <c r="O38" s="154">
        <f t="shared" si="1"/>
        <v>0</v>
      </c>
      <c r="P38">
        <v>82.949999999999989</v>
      </c>
      <c r="Q38">
        <v>47.969999999999992</v>
      </c>
      <c r="R38">
        <v>5.8199999999999994</v>
      </c>
      <c r="S38">
        <v>21.999999999999996</v>
      </c>
      <c r="T38">
        <v>57.959999999999994</v>
      </c>
      <c r="U38" s="156">
        <f t="shared" si="2"/>
        <v>216.7</v>
      </c>
      <c r="V38" s="154">
        <f t="shared" si="3"/>
        <v>0</v>
      </c>
      <c r="Y38">
        <f>BAWANA!AW38+BAWANA!AX38</f>
        <v>26.65</v>
      </c>
      <c r="Z38">
        <f>BAWANA!BD38+BAWANA!BE38</f>
        <v>26.65</v>
      </c>
      <c r="AA38">
        <f>BAWANA!X38+BAWANA!Y38</f>
        <v>26.65</v>
      </c>
      <c r="AB38">
        <f>BAWANA!AE38+BAWANA!AF38</f>
        <v>26.65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212.01</v>
      </c>
      <c r="E39">
        <f>BAWANA!AM39</f>
        <v>0</v>
      </c>
      <c r="F39">
        <f t="shared" si="4"/>
        <v>256</v>
      </c>
      <c r="G39">
        <f t="shared" si="5"/>
        <v>212.01</v>
      </c>
      <c r="H39" s="154"/>
      <c r="I39">
        <f>BRPL_EOD!AK39+BRPL_EOD!AL39</f>
        <v>80.89</v>
      </c>
      <c r="J39">
        <f>BYPL_EOD!AK39+BYPL_EOD!AL39</f>
        <v>46.78</v>
      </c>
      <c r="K39">
        <f>MES_EOD!AK39+MES_EOD!AL39</f>
        <v>5.82</v>
      </c>
      <c r="L39">
        <f>NDMC_EOD!AK39+NDMC_EOD!AL39</f>
        <v>22</v>
      </c>
      <c r="M39">
        <f>TPDDL_EOD!AK39+TPDDL_EOD!AL39</f>
        <v>56.52</v>
      </c>
      <c r="N39">
        <f t="shared" si="0"/>
        <v>212.01000000000002</v>
      </c>
      <c r="O39" s="154">
        <f t="shared" si="1"/>
        <v>0</v>
      </c>
      <c r="P39">
        <v>80.889999999999986</v>
      </c>
      <c r="Q39">
        <v>46.779999999999994</v>
      </c>
      <c r="R39">
        <v>5.8199999999999994</v>
      </c>
      <c r="S39">
        <v>21.999999999999996</v>
      </c>
      <c r="T39">
        <v>56.519999999999996</v>
      </c>
      <c r="U39" s="156">
        <f t="shared" si="2"/>
        <v>212.01</v>
      </c>
      <c r="V39" s="154">
        <f t="shared" si="3"/>
        <v>0</v>
      </c>
      <c r="Y39">
        <f>BAWANA!AW39+BAWANA!AX39</f>
        <v>32</v>
      </c>
      <c r="Z39">
        <f>BAWANA!BD39+BAWANA!BE39</f>
        <v>25.99</v>
      </c>
      <c r="AA39">
        <f>BAWANA!X39+BAWANA!Y39</f>
        <v>32</v>
      </c>
      <c r="AB39">
        <f>BAWANA!AE39+BAWANA!AF39</f>
        <v>25.99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212.01</v>
      </c>
      <c r="E40">
        <f>BAWANA!AM40</f>
        <v>0</v>
      </c>
      <c r="F40">
        <f t="shared" si="4"/>
        <v>256</v>
      </c>
      <c r="G40">
        <f t="shared" si="5"/>
        <v>212.01</v>
      </c>
      <c r="H40" s="154"/>
      <c r="I40">
        <f>BRPL_EOD!AK40+BRPL_EOD!AL40</f>
        <v>80.89</v>
      </c>
      <c r="J40">
        <f>BYPL_EOD!AK40+BYPL_EOD!AL40</f>
        <v>46.78</v>
      </c>
      <c r="K40">
        <f>MES_EOD!AK40+MES_EOD!AL40</f>
        <v>5.82</v>
      </c>
      <c r="L40">
        <f>NDMC_EOD!AK40+NDMC_EOD!AL40</f>
        <v>22</v>
      </c>
      <c r="M40">
        <f>TPDDL_EOD!AK40+TPDDL_EOD!AL40</f>
        <v>56.52</v>
      </c>
      <c r="N40">
        <f t="shared" si="0"/>
        <v>212.01000000000002</v>
      </c>
      <c r="O40" s="154">
        <f t="shared" si="1"/>
        <v>0</v>
      </c>
      <c r="P40">
        <v>80.889999999999986</v>
      </c>
      <c r="Q40">
        <v>46.779999999999994</v>
      </c>
      <c r="R40">
        <v>5.8199999999999994</v>
      </c>
      <c r="S40">
        <v>21.999999999999996</v>
      </c>
      <c r="T40">
        <v>56.519999999999996</v>
      </c>
      <c r="U40" s="156">
        <f t="shared" si="2"/>
        <v>212.01</v>
      </c>
      <c r="V40" s="154">
        <f t="shared" si="3"/>
        <v>0</v>
      </c>
      <c r="Y40">
        <f>BAWANA!AW40+BAWANA!AX40</f>
        <v>32</v>
      </c>
      <c r="Z40">
        <f>BAWANA!BD40+BAWANA!BE40</f>
        <v>25.99</v>
      </c>
      <c r="AA40">
        <f>BAWANA!X40+BAWANA!Y40</f>
        <v>32</v>
      </c>
      <c r="AB40">
        <f>BAWANA!AE40+BAWANA!AF40</f>
        <v>25.99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216.7</v>
      </c>
      <c r="E41">
        <f>BAWANA!AM41</f>
        <v>0</v>
      </c>
      <c r="F41">
        <f t="shared" si="4"/>
        <v>256</v>
      </c>
      <c r="G41">
        <f t="shared" si="5"/>
        <v>216.7</v>
      </c>
      <c r="H41" s="154"/>
      <c r="I41">
        <f>BRPL_EOD!AK41+BRPL_EOD!AL41</f>
        <v>82.95</v>
      </c>
      <c r="J41">
        <f>BYPL_EOD!AK41+BYPL_EOD!AL41</f>
        <v>47.97</v>
      </c>
      <c r="K41">
        <f>MES_EOD!AK41+MES_EOD!AL41</f>
        <v>5.82</v>
      </c>
      <c r="L41">
        <f>NDMC_EOD!AK41+NDMC_EOD!AL41</f>
        <v>22</v>
      </c>
      <c r="M41">
        <f>TPDDL_EOD!AK41+TPDDL_EOD!AL41</f>
        <v>57.96</v>
      </c>
      <c r="N41">
        <f t="shared" si="0"/>
        <v>216.70000000000002</v>
      </c>
      <c r="O41" s="154">
        <f t="shared" si="1"/>
        <v>0</v>
      </c>
      <c r="P41">
        <v>82.949999999999989</v>
      </c>
      <c r="Q41">
        <v>47.969999999999992</v>
      </c>
      <c r="R41">
        <v>5.8199999999999994</v>
      </c>
      <c r="S41">
        <v>21.999999999999996</v>
      </c>
      <c r="T41">
        <v>57.959999999999994</v>
      </c>
      <c r="U41" s="156">
        <f t="shared" si="2"/>
        <v>216.7</v>
      </c>
      <c r="V41" s="154">
        <f t="shared" si="3"/>
        <v>0</v>
      </c>
      <c r="Y41">
        <f>BAWANA!AW41+BAWANA!AX41</f>
        <v>26.65</v>
      </c>
      <c r="Z41">
        <f>BAWANA!BD41+BAWANA!BE41</f>
        <v>26.65</v>
      </c>
      <c r="AA41">
        <f>BAWANA!X41+BAWANA!Y41</f>
        <v>26.65</v>
      </c>
      <c r="AB41">
        <f>BAWANA!AE41+BAWANA!AF41</f>
        <v>26.65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216.7</v>
      </c>
      <c r="E42">
        <f>BAWANA!AM42</f>
        <v>0</v>
      </c>
      <c r="F42">
        <f t="shared" si="4"/>
        <v>256</v>
      </c>
      <c r="G42">
        <f t="shared" si="5"/>
        <v>216.7</v>
      </c>
      <c r="H42" s="154"/>
      <c r="I42">
        <f>BRPL_EOD!AK42+BRPL_EOD!AL42</f>
        <v>82.95</v>
      </c>
      <c r="J42">
        <f>BYPL_EOD!AK42+BYPL_EOD!AL42</f>
        <v>47.97</v>
      </c>
      <c r="K42">
        <f>MES_EOD!AK42+MES_EOD!AL42</f>
        <v>5.82</v>
      </c>
      <c r="L42">
        <f>NDMC_EOD!AK42+NDMC_EOD!AL42</f>
        <v>22</v>
      </c>
      <c r="M42">
        <f>TPDDL_EOD!AK42+TPDDL_EOD!AL42</f>
        <v>57.96</v>
      </c>
      <c r="N42">
        <f t="shared" si="0"/>
        <v>216.70000000000002</v>
      </c>
      <c r="O42" s="154">
        <f t="shared" si="1"/>
        <v>0</v>
      </c>
      <c r="P42">
        <v>82.949999999999989</v>
      </c>
      <c r="Q42">
        <v>47.969999999999992</v>
      </c>
      <c r="R42">
        <v>5.8199999999999994</v>
      </c>
      <c r="S42">
        <v>21.999999999999996</v>
      </c>
      <c r="T42">
        <v>57.959999999999994</v>
      </c>
      <c r="U42" s="156">
        <f t="shared" si="2"/>
        <v>216.7</v>
      </c>
      <c r="V42" s="154">
        <f t="shared" si="3"/>
        <v>0</v>
      </c>
      <c r="Y42">
        <f>BAWANA!AW42+BAWANA!AX42</f>
        <v>26.65</v>
      </c>
      <c r="Z42">
        <f>BAWANA!BD42+BAWANA!BE42</f>
        <v>26.65</v>
      </c>
      <c r="AA42">
        <f>BAWANA!X42+BAWANA!Y42</f>
        <v>26.65</v>
      </c>
      <c r="AB42">
        <f>BAWANA!AE42+BAWANA!AF42</f>
        <v>26.65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216.7</v>
      </c>
      <c r="E43">
        <f>BAWANA!AM43</f>
        <v>0</v>
      </c>
      <c r="F43">
        <f t="shared" si="4"/>
        <v>256</v>
      </c>
      <c r="G43">
        <f t="shared" si="5"/>
        <v>216.7</v>
      </c>
      <c r="H43" s="154"/>
      <c r="I43">
        <f>BRPL_EOD!AK43+BRPL_EOD!AL43</f>
        <v>82.95</v>
      </c>
      <c r="J43">
        <f>BYPL_EOD!AK43+BYPL_EOD!AL43</f>
        <v>47.97</v>
      </c>
      <c r="K43">
        <f>MES_EOD!AK43+MES_EOD!AL43</f>
        <v>5.82</v>
      </c>
      <c r="L43">
        <f>NDMC_EOD!AK43+NDMC_EOD!AL43</f>
        <v>22</v>
      </c>
      <c r="M43">
        <f>TPDDL_EOD!AK43+TPDDL_EOD!AL43</f>
        <v>57.96</v>
      </c>
      <c r="N43">
        <f t="shared" si="0"/>
        <v>216.70000000000002</v>
      </c>
      <c r="O43" s="154">
        <f t="shared" si="1"/>
        <v>0</v>
      </c>
      <c r="P43">
        <v>82.949999999999989</v>
      </c>
      <c r="Q43">
        <v>47.969999999999992</v>
      </c>
      <c r="R43">
        <v>5.8199999999999994</v>
      </c>
      <c r="S43">
        <v>21.999999999999996</v>
      </c>
      <c r="T43">
        <v>57.959999999999994</v>
      </c>
      <c r="U43" s="156">
        <f t="shared" si="2"/>
        <v>216.7</v>
      </c>
      <c r="V43" s="154">
        <f t="shared" si="3"/>
        <v>0</v>
      </c>
      <c r="Y43">
        <f>BAWANA!AW43+BAWANA!AX43</f>
        <v>26.65</v>
      </c>
      <c r="Z43">
        <f>BAWANA!BD43+BAWANA!BE43</f>
        <v>26.65</v>
      </c>
      <c r="AA43">
        <f>BAWANA!X43+BAWANA!Y43</f>
        <v>26.65</v>
      </c>
      <c r="AB43">
        <f>BAWANA!AE43+BAWANA!AF43</f>
        <v>26.65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216.7</v>
      </c>
      <c r="E44">
        <f>BAWANA!AM44</f>
        <v>0</v>
      </c>
      <c r="F44">
        <f t="shared" si="4"/>
        <v>256</v>
      </c>
      <c r="G44">
        <f t="shared" si="5"/>
        <v>216.7</v>
      </c>
      <c r="H44" s="154"/>
      <c r="I44">
        <f>BRPL_EOD!AK44+BRPL_EOD!AL44</f>
        <v>82.95</v>
      </c>
      <c r="J44">
        <f>BYPL_EOD!AK44+BYPL_EOD!AL44</f>
        <v>47.97</v>
      </c>
      <c r="K44">
        <f>MES_EOD!AK44+MES_EOD!AL44</f>
        <v>5.82</v>
      </c>
      <c r="L44">
        <f>NDMC_EOD!AK44+NDMC_EOD!AL44</f>
        <v>22</v>
      </c>
      <c r="M44">
        <f>TPDDL_EOD!AK44+TPDDL_EOD!AL44</f>
        <v>57.96</v>
      </c>
      <c r="N44">
        <f t="shared" si="0"/>
        <v>216.70000000000002</v>
      </c>
      <c r="O44" s="154">
        <f t="shared" si="1"/>
        <v>0</v>
      </c>
      <c r="P44">
        <v>82.949999999999989</v>
      </c>
      <c r="Q44">
        <v>47.969999999999992</v>
      </c>
      <c r="R44">
        <v>5.8199999999999994</v>
      </c>
      <c r="S44">
        <v>21.999999999999996</v>
      </c>
      <c r="T44">
        <v>57.959999999999994</v>
      </c>
      <c r="U44" s="156">
        <f t="shared" si="2"/>
        <v>216.7</v>
      </c>
      <c r="V44" s="154">
        <f t="shared" si="3"/>
        <v>0</v>
      </c>
      <c r="Y44">
        <f>BAWANA!AW44+BAWANA!AX44</f>
        <v>26.65</v>
      </c>
      <c r="Z44">
        <f>BAWANA!BD44+BAWANA!BE44</f>
        <v>26.65</v>
      </c>
      <c r="AA44">
        <f>BAWANA!X44+BAWANA!Y44</f>
        <v>26.65</v>
      </c>
      <c r="AB44">
        <f>BAWANA!AE44+BAWANA!AF44</f>
        <v>26.65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220.07999999999998</v>
      </c>
      <c r="E45">
        <f>BAWANA!AM45</f>
        <v>0</v>
      </c>
      <c r="F45">
        <f t="shared" si="4"/>
        <v>256</v>
      </c>
      <c r="G45">
        <f t="shared" si="5"/>
        <v>220.07999999999998</v>
      </c>
      <c r="H45" s="154"/>
      <c r="I45">
        <f>BRPL_EOD!AK45+BRPL_EOD!AL45</f>
        <v>77.709999999999994</v>
      </c>
      <c r="J45">
        <f>BYPL_EOD!AK45+BYPL_EOD!AL45</f>
        <v>44.94</v>
      </c>
      <c r="K45">
        <f>MES_EOD!AK45+MES_EOD!AL45</f>
        <v>5.82</v>
      </c>
      <c r="L45">
        <f>NDMC_EOD!AK45+NDMC_EOD!AL45</f>
        <v>22</v>
      </c>
      <c r="M45">
        <f>TPDDL_EOD!AK45+TPDDL_EOD!AL45</f>
        <v>69.599999999999994</v>
      </c>
      <c r="N45">
        <f t="shared" si="0"/>
        <v>220.07</v>
      </c>
      <c r="O45" s="154">
        <f t="shared" si="1"/>
        <v>9.9999999999909051E-3</v>
      </c>
      <c r="P45">
        <v>77.715460102316754</v>
      </c>
      <c r="Q45">
        <v>44.943156865438446</v>
      </c>
      <c r="R45">
        <v>5.8202647902971201</v>
      </c>
      <c r="S45">
        <v>22.001118241947676</v>
      </c>
      <c r="T45">
        <v>69.599999999999994</v>
      </c>
      <c r="U45" s="156">
        <f t="shared" si="2"/>
        <v>220.07999999999998</v>
      </c>
      <c r="V45" s="154">
        <f t="shared" si="3"/>
        <v>0</v>
      </c>
      <c r="Y45">
        <f>BAWANA!AW45+BAWANA!AX45</f>
        <v>24.96</v>
      </c>
      <c r="Z45">
        <f>BAWANA!BD45+BAWANA!BE45</f>
        <v>24.96</v>
      </c>
      <c r="AA45">
        <f>BAWANA!X45+BAWANA!Y45</f>
        <v>24.96</v>
      </c>
      <c r="AB45">
        <f>BAWANA!AE45+BAWANA!AF45</f>
        <v>24.96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220.07999999999998</v>
      </c>
      <c r="E46">
        <f>BAWANA!AM46</f>
        <v>0</v>
      </c>
      <c r="F46">
        <f t="shared" si="4"/>
        <v>256</v>
      </c>
      <c r="G46">
        <f t="shared" si="5"/>
        <v>220.07999999999998</v>
      </c>
      <c r="H46" s="154"/>
      <c r="I46">
        <f>BRPL_EOD!AK46+BRPL_EOD!AL46</f>
        <v>77.709999999999994</v>
      </c>
      <c r="J46">
        <f>BYPL_EOD!AK46+BYPL_EOD!AL46</f>
        <v>44.94</v>
      </c>
      <c r="K46">
        <f>MES_EOD!AK46+MES_EOD!AL46</f>
        <v>5.82</v>
      </c>
      <c r="L46">
        <f>NDMC_EOD!AK46+NDMC_EOD!AL46</f>
        <v>22</v>
      </c>
      <c r="M46">
        <f>TPDDL_EOD!AK46+TPDDL_EOD!AL46</f>
        <v>69.599999999999994</v>
      </c>
      <c r="N46">
        <f t="shared" si="0"/>
        <v>220.07</v>
      </c>
      <c r="O46" s="154">
        <f t="shared" si="1"/>
        <v>9.9999999999909051E-3</v>
      </c>
      <c r="P46">
        <v>77.715460102316754</v>
      </c>
      <c r="Q46">
        <v>44.943156865438446</v>
      </c>
      <c r="R46">
        <v>5.8202647902971201</v>
      </c>
      <c r="S46">
        <v>22.001118241947676</v>
      </c>
      <c r="T46">
        <v>69.599999999999994</v>
      </c>
      <c r="U46" s="156">
        <f t="shared" si="2"/>
        <v>220.07999999999998</v>
      </c>
      <c r="V46" s="154">
        <f t="shared" si="3"/>
        <v>0</v>
      </c>
      <c r="Y46">
        <f>BAWANA!AW46+BAWANA!AX46</f>
        <v>24.96</v>
      </c>
      <c r="Z46">
        <f>BAWANA!BD46+BAWANA!BE46</f>
        <v>24.96</v>
      </c>
      <c r="AA46">
        <f>BAWANA!X46+BAWANA!Y46</f>
        <v>24.96</v>
      </c>
      <c r="AB46">
        <f>BAWANA!AE46+BAWANA!AF46</f>
        <v>24.96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214.57999999999998</v>
      </c>
      <c r="E47">
        <f>BAWANA!AM47</f>
        <v>0</v>
      </c>
      <c r="F47">
        <f t="shared" si="4"/>
        <v>256</v>
      </c>
      <c r="G47">
        <f t="shared" si="5"/>
        <v>214.57999999999998</v>
      </c>
      <c r="H47" s="154"/>
      <c r="I47">
        <f>BRPL_EOD!AK47+BRPL_EOD!AL47</f>
        <v>75</v>
      </c>
      <c r="J47">
        <f>BYPL_EOD!AK47+BYPL_EOD!AL47</f>
        <v>42.16</v>
      </c>
      <c r="K47">
        <f>MES_EOD!AK47+MES_EOD!AL47</f>
        <v>5.82</v>
      </c>
      <c r="L47">
        <f>NDMC_EOD!AK47+NDMC_EOD!AL47</f>
        <v>22</v>
      </c>
      <c r="M47">
        <f>TPDDL_EOD!AK47+TPDDL_EOD!AL47</f>
        <v>69.599999999999994</v>
      </c>
      <c r="N47">
        <f t="shared" si="0"/>
        <v>214.57999999999998</v>
      </c>
      <c r="O47" s="154">
        <f t="shared" si="1"/>
        <v>0</v>
      </c>
      <c r="P47">
        <v>75</v>
      </c>
      <c r="Q47">
        <v>42.16</v>
      </c>
      <c r="R47">
        <v>5.82</v>
      </c>
      <c r="S47">
        <v>22</v>
      </c>
      <c r="T47">
        <v>69.599999999999994</v>
      </c>
      <c r="U47" s="156">
        <f t="shared" si="2"/>
        <v>214.57999999999998</v>
      </c>
      <c r="V47" s="154">
        <f t="shared" si="3"/>
        <v>0</v>
      </c>
      <c r="Y47">
        <f>BAWANA!AW47+BAWANA!AX47</f>
        <v>32</v>
      </c>
      <c r="Z47">
        <f>BAWANA!BD47+BAWANA!BE47</f>
        <v>23.42</v>
      </c>
      <c r="AA47">
        <f>BAWANA!X47+BAWANA!Y47</f>
        <v>32</v>
      </c>
      <c r="AB47">
        <f>BAWANA!AE47+BAWANA!AF47</f>
        <v>23.42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214.57999999999998</v>
      </c>
      <c r="E48">
        <f>BAWANA!AM48</f>
        <v>0</v>
      </c>
      <c r="F48">
        <f t="shared" si="4"/>
        <v>256</v>
      </c>
      <c r="G48">
        <f t="shared" si="5"/>
        <v>214.57999999999998</v>
      </c>
      <c r="H48" s="154"/>
      <c r="I48">
        <f>BRPL_EOD!AK48+BRPL_EOD!AL48</f>
        <v>75</v>
      </c>
      <c r="J48">
        <f>BYPL_EOD!AK48+BYPL_EOD!AL48</f>
        <v>42.16</v>
      </c>
      <c r="K48">
        <f>MES_EOD!AK48+MES_EOD!AL48</f>
        <v>5.82</v>
      </c>
      <c r="L48">
        <f>NDMC_EOD!AK48+NDMC_EOD!AL48</f>
        <v>22</v>
      </c>
      <c r="M48">
        <f>TPDDL_EOD!AK48+TPDDL_EOD!AL48</f>
        <v>69.599999999999994</v>
      </c>
      <c r="N48">
        <f t="shared" si="0"/>
        <v>214.57999999999998</v>
      </c>
      <c r="O48" s="154">
        <f t="shared" si="1"/>
        <v>0</v>
      </c>
      <c r="P48">
        <v>75</v>
      </c>
      <c r="Q48">
        <v>42.16</v>
      </c>
      <c r="R48">
        <v>5.82</v>
      </c>
      <c r="S48">
        <v>22</v>
      </c>
      <c r="T48">
        <v>69.599999999999994</v>
      </c>
      <c r="U48" s="156">
        <f t="shared" si="2"/>
        <v>214.57999999999998</v>
      </c>
      <c r="V48" s="154">
        <f t="shared" si="3"/>
        <v>0</v>
      </c>
      <c r="Y48">
        <f>BAWANA!AW48+BAWANA!AX48</f>
        <v>32</v>
      </c>
      <c r="Z48">
        <f>BAWANA!BD48+BAWANA!BE48</f>
        <v>23.42</v>
      </c>
      <c r="AA48">
        <f>BAWANA!X48+BAWANA!Y48</f>
        <v>32</v>
      </c>
      <c r="AB48">
        <f>BAWANA!AE48+BAWANA!AF48</f>
        <v>23.42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220.07999999999998</v>
      </c>
      <c r="E49">
        <f>BAWANA!AM49</f>
        <v>0</v>
      </c>
      <c r="F49">
        <f t="shared" si="4"/>
        <v>256</v>
      </c>
      <c r="G49">
        <f t="shared" si="5"/>
        <v>220.07999999999998</v>
      </c>
      <c r="H49" s="154"/>
      <c r="I49">
        <f>BRPL_EOD!AK49+BRPL_EOD!AL49</f>
        <v>77.709999999999994</v>
      </c>
      <c r="J49">
        <f>BYPL_EOD!AK49+BYPL_EOD!AL49</f>
        <v>44.94</v>
      </c>
      <c r="K49">
        <f>MES_EOD!AK49+MES_EOD!AL49</f>
        <v>5.82</v>
      </c>
      <c r="L49">
        <f>NDMC_EOD!AK49+NDMC_EOD!AL49</f>
        <v>22</v>
      </c>
      <c r="M49">
        <f>TPDDL_EOD!AK49+TPDDL_EOD!AL49</f>
        <v>69.599999999999994</v>
      </c>
      <c r="N49">
        <f t="shared" si="0"/>
        <v>220.07</v>
      </c>
      <c r="O49" s="154">
        <f t="shared" si="1"/>
        <v>9.9999999999909051E-3</v>
      </c>
      <c r="P49">
        <v>77.715460102316754</v>
      </c>
      <c r="Q49">
        <v>44.943156865438446</v>
      </c>
      <c r="R49">
        <v>5.8202647902971201</v>
      </c>
      <c r="S49">
        <v>22.001118241947676</v>
      </c>
      <c r="T49">
        <v>69.599999999999994</v>
      </c>
      <c r="U49" s="156">
        <f t="shared" si="2"/>
        <v>220.07999999999998</v>
      </c>
      <c r="V49" s="154">
        <f t="shared" si="3"/>
        <v>0</v>
      </c>
      <c r="Y49">
        <f>BAWANA!AW49+BAWANA!AX49</f>
        <v>24.96</v>
      </c>
      <c r="Z49">
        <f>BAWANA!BD49+BAWANA!BE49</f>
        <v>24.96</v>
      </c>
      <c r="AA49">
        <f>BAWANA!X49+BAWANA!Y49</f>
        <v>24.96</v>
      </c>
      <c r="AB49">
        <f>BAWANA!AE49+BAWANA!AF49</f>
        <v>24.96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220.07999999999998</v>
      </c>
      <c r="E50">
        <f>BAWANA!AM50</f>
        <v>0</v>
      </c>
      <c r="F50">
        <f t="shared" si="4"/>
        <v>256</v>
      </c>
      <c r="G50">
        <f t="shared" si="5"/>
        <v>220.07999999999998</v>
      </c>
      <c r="H50" s="154"/>
      <c r="I50">
        <f>BRPL_EOD!AK50+BRPL_EOD!AL50</f>
        <v>77.709999999999994</v>
      </c>
      <c r="J50">
        <f>BYPL_EOD!AK50+BYPL_EOD!AL50</f>
        <v>44.94</v>
      </c>
      <c r="K50">
        <f>MES_EOD!AK50+MES_EOD!AL50</f>
        <v>5.82</v>
      </c>
      <c r="L50">
        <f>NDMC_EOD!AK50+NDMC_EOD!AL50</f>
        <v>22</v>
      </c>
      <c r="M50">
        <f>TPDDL_EOD!AK50+TPDDL_EOD!AL50</f>
        <v>69.599999999999994</v>
      </c>
      <c r="N50">
        <f t="shared" si="0"/>
        <v>220.07</v>
      </c>
      <c r="O50" s="154">
        <f t="shared" si="1"/>
        <v>9.9999999999909051E-3</v>
      </c>
      <c r="P50">
        <v>77.715460102316754</v>
      </c>
      <c r="Q50">
        <v>44.943156865438446</v>
      </c>
      <c r="R50">
        <v>5.8202647902971201</v>
      </c>
      <c r="S50">
        <v>22.001118241947676</v>
      </c>
      <c r="T50">
        <v>69.599999999999994</v>
      </c>
      <c r="U50" s="156">
        <f t="shared" si="2"/>
        <v>220.07999999999998</v>
      </c>
      <c r="V50" s="154">
        <f t="shared" si="3"/>
        <v>0</v>
      </c>
      <c r="Y50">
        <f>BAWANA!AW50+BAWANA!AX50</f>
        <v>24.96</v>
      </c>
      <c r="Z50">
        <f>BAWANA!BD50+BAWANA!BE50</f>
        <v>24.96</v>
      </c>
      <c r="AA50">
        <f>BAWANA!X50+BAWANA!Y50</f>
        <v>24.96</v>
      </c>
      <c r="AB50">
        <f>BAWANA!AE50+BAWANA!AF50</f>
        <v>24.96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217.14599999999996</v>
      </c>
      <c r="E51">
        <f>BAWANA!AM51</f>
        <v>0</v>
      </c>
      <c r="F51">
        <f t="shared" si="4"/>
        <v>256</v>
      </c>
      <c r="G51">
        <f t="shared" si="5"/>
        <v>217.14599999999996</v>
      </c>
      <c r="H51" s="154"/>
      <c r="I51">
        <f>BRPL_EOD!AK51+BRPL_EOD!AL51</f>
        <v>75</v>
      </c>
      <c r="J51">
        <f>BYPL_EOD!AK51+BYPL_EOD!AL51</f>
        <v>42.16</v>
      </c>
      <c r="K51">
        <f>MES_EOD!AK51+MES_EOD!AL51</f>
        <v>5.82</v>
      </c>
      <c r="L51">
        <f>NDMC_EOD!AK51+NDMC_EOD!AL51</f>
        <v>22</v>
      </c>
      <c r="M51">
        <f>TPDDL_EOD!AK51+TPDDL_EOD!AL51</f>
        <v>69.599999999999994</v>
      </c>
      <c r="N51">
        <f t="shared" si="0"/>
        <v>214.57999999999998</v>
      </c>
      <c r="O51" s="154">
        <f t="shared" si="1"/>
        <v>2.5659999999999741</v>
      </c>
      <c r="P51">
        <v>76.432793729915971</v>
      </c>
      <c r="Q51">
        <v>43.001629623072141</v>
      </c>
      <c r="R51">
        <v>5.8239999999999998</v>
      </c>
      <c r="S51">
        <v>22.287576647011864</v>
      </c>
      <c r="T51">
        <v>69.599999999999994</v>
      </c>
      <c r="U51" s="156">
        <f t="shared" si="2"/>
        <v>217.14599999999999</v>
      </c>
      <c r="V51" s="154">
        <f t="shared" si="3"/>
        <v>0</v>
      </c>
      <c r="Y51">
        <f>BAWANA!AW51+BAWANA!AX51</f>
        <v>32</v>
      </c>
      <c r="Z51">
        <f>BAWANA!BD51+BAWANA!BE51</f>
        <v>23.42</v>
      </c>
      <c r="AA51">
        <f>BAWANA!X51+BAWANA!Y51</f>
        <v>32</v>
      </c>
      <c r="AB51">
        <f>BAWANA!AE51+BAWANA!AF51</f>
        <v>23.42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214.57999999999998</v>
      </c>
      <c r="E52">
        <f>BAWANA!AM52</f>
        <v>0</v>
      </c>
      <c r="F52">
        <f t="shared" si="4"/>
        <v>256</v>
      </c>
      <c r="G52">
        <f t="shared" si="5"/>
        <v>214.57999999999998</v>
      </c>
      <c r="H52" s="154"/>
      <c r="I52">
        <f>BRPL_EOD!AK52+BRPL_EOD!AL52</f>
        <v>75</v>
      </c>
      <c r="J52">
        <f>BYPL_EOD!AK52+BYPL_EOD!AL52</f>
        <v>42.16</v>
      </c>
      <c r="K52">
        <f>MES_EOD!AK52+MES_EOD!AL52</f>
        <v>5.82</v>
      </c>
      <c r="L52">
        <f>NDMC_EOD!AK52+NDMC_EOD!AL52</f>
        <v>22</v>
      </c>
      <c r="M52">
        <f>TPDDL_EOD!AK52+TPDDL_EOD!AL52</f>
        <v>69.599999999999994</v>
      </c>
      <c r="N52">
        <f t="shared" si="0"/>
        <v>214.57999999999998</v>
      </c>
      <c r="O52" s="154">
        <f t="shared" si="1"/>
        <v>0</v>
      </c>
      <c r="P52">
        <v>75</v>
      </c>
      <c r="Q52">
        <v>42.16</v>
      </c>
      <c r="R52">
        <v>5.82</v>
      </c>
      <c r="S52">
        <v>22</v>
      </c>
      <c r="T52">
        <v>69.599999999999994</v>
      </c>
      <c r="U52" s="156">
        <f t="shared" si="2"/>
        <v>214.57999999999998</v>
      </c>
      <c r="V52" s="154">
        <f t="shared" si="3"/>
        <v>0</v>
      </c>
      <c r="Y52">
        <f>BAWANA!AW52+BAWANA!AX52</f>
        <v>32</v>
      </c>
      <c r="Z52">
        <f>BAWANA!BD52+BAWANA!BE52</f>
        <v>23.42</v>
      </c>
      <c r="AA52">
        <f>BAWANA!X52+BAWANA!Y52</f>
        <v>32</v>
      </c>
      <c r="AB52">
        <f>BAWANA!AE52+BAWANA!AF52</f>
        <v>23.42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214.57999999999998</v>
      </c>
      <c r="E53">
        <f>BAWANA!AM53</f>
        <v>0</v>
      </c>
      <c r="F53">
        <f t="shared" si="4"/>
        <v>256</v>
      </c>
      <c r="G53">
        <f t="shared" si="5"/>
        <v>214.57999999999998</v>
      </c>
      <c r="H53" s="154"/>
      <c r="I53">
        <f>BRPL_EOD!AK53+BRPL_EOD!AL53</f>
        <v>75</v>
      </c>
      <c r="J53">
        <f>BYPL_EOD!AK53+BYPL_EOD!AL53</f>
        <v>42.16</v>
      </c>
      <c r="K53">
        <f>MES_EOD!AK53+MES_EOD!AL53</f>
        <v>5.82</v>
      </c>
      <c r="L53">
        <f>NDMC_EOD!AK53+NDMC_EOD!AL53</f>
        <v>22</v>
      </c>
      <c r="M53">
        <f>TPDDL_EOD!AK53+TPDDL_EOD!AL53</f>
        <v>69.599999999999994</v>
      </c>
      <c r="N53">
        <f t="shared" si="0"/>
        <v>214.57999999999998</v>
      </c>
      <c r="O53" s="154">
        <f t="shared" si="1"/>
        <v>0</v>
      </c>
      <c r="P53">
        <v>75</v>
      </c>
      <c r="Q53">
        <v>42.16</v>
      </c>
      <c r="R53">
        <v>5.82</v>
      </c>
      <c r="S53">
        <v>22</v>
      </c>
      <c r="T53">
        <v>69.599999999999994</v>
      </c>
      <c r="U53" s="156">
        <f t="shared" si="2"/>
        <v>214.57999999999998</v>
      </c>
      <c r="V53" s="154">
        <f t="shared" si="3"/>
        <v>0</v>
      </c>
      <c r="Y53">
        <f>BAWANA!AW53+BAWANA!AX53</f>
        <v>32</v>
      </c>
      <c r="Z53">
        <f>BAWANA!BD53+BAWANA!BE53</f>
        <v>23.42</v>
      </c>
      <c r="AA53">
        <f>BAWANA!X53+BAWANA!Y53</f>
        <v>32</v>
      </c>
      <c r="AB53">
        <f>BAWANA!AE53+BAWANA!AF53</f>
        <v>23.42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214.57999999999998</v>
      </c>
      <c r="E54">
        <f>BAWANA!AM54</f>
        <v>0</v>
      </c>
      <c r="F54">
        <f t="shared" si="4"/>
        <v>256</v>
      </c>
      <c r="G54">
        <f t="shared" si="5"/>
        <v>214.57999999999998</v>
      </c>
      <c r="H54" s="154"/>
      <c r="I54">
        <f>BRPL_EOD!AK54+BRPL_EOD!AL54</f>
        <v>75</v>
      </c>
      <c r="J54">
        <f>BYPL_EOD!AK54+BYPL_EOD!AL54</f>
        <v>42.16</v>
      </c>
      <c r="K54">
        <f>MES_EOD!AK54+MES_EOD!AL54</f>
        <v>5.82</v>
      </c>
      <c r="L54">
        <f>NDMC_EOD!AK54+NDMC_EOD!AL54</f>
        <v>22</v>
      </c>
      <c r="M54">
        <f>TPDDL_EOD!AK54+TPDDL_EOD!AL54</f>
        <v>69.599999999999994</v>
      </c>
      <c r="N54">
        <f t="shared" si="0"/>
        <v>214.57999999999998</v>
      </c>
      <c r="O54" s="154">
        <f t="shared" si="1"/>
        <v>0</v>
      </c>
      <c r="P54">
        <v>75</v>
      </c>
      <c r="Q54">
        <v>42.16</v>
      </c>
      <c r="R54">
        <v>5.82</v>
      </c>
      <c r="S54">
        <v>22</v>
      </c>
      <c r="T54">
        <v>69.599999999999994</v>
      </c>
      <c r="U54" s="156">
        <f t="shared" si="2"/>
        <v>214.57999999999998</v>
      </c>
      <c r="V54" s="154">
        <f t="shared" si="3"/>
        <v>0</v>
      </c>
      <c r="Y54">
        <f>BAWANA!AW54+BAWANA!AX54</f>
        <v>32</v>
      </c>
      <c r="Z54">
        <f>BAWANA!BD54+BAWANA!BE54</f>
        <v>23.42</v>
      </c>
      <c r="AA54">
        <f>BAWANA!X54+BAWANA!Y54</f>
        <v>32</v>
      </c>
      <c r="AB54">
        <f>BAWANA!AE54+BAWANA!AF54</f>
        <v>23.42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212.01</v>
      </c>
      <c r="E55">
        <f>BAWANA!AM55</f>
        <v>0</v>
      </c>
      <c r="F55">
        <f t="shared" si="4"/>
        <v>256</v>
      </c>
      <c r="G55">
        <f t="shared" si="5"/>
        <v>212.01</v>
      </c>
      <c r="H55" s="154"/>
      <c r="I55">
        <f>BRPL_EOD!AK55+BRPL_EOD!AL55</f>
        <v>80.89</v>
      </c>
      <c r="J55">
        <f>BYPL_EOD!AK55+BYPL_EOD!AL55</f>
        <v>46.78</v>
      </c>
      <c r="K55">
        <f>MES_EOD!AK55+MES_EOD!AL55</f>
        <v>5.82</v>
      </c>
      <c r="L55">
        <f>NDMC_EOD!AK55+NDMC_EOD!AL55</f>
        <v>22</v>
      </c>
      <c r="M55">
        <f>TPDDL_EOD!AK55+TPDDL_EOD!AL55</f>
        <v>56.52</v>
      </c>
      <c r="N55">
        <f t="shared" si="0"/>
        <v>212.01000000000002</v>
      </c>
      <c r="O55" s="154">
        <f t="shared" si="1"/>
        <v>0</v>
      </c>
      <c r="P55">
        <v>80.889999999999986</v>
      </c>
      <c r="Q55">
        <v>46.779999999999994</v>
      </c>
      <c r="R55">
        <v>5.8199999999999994</v>
      </c>
      <c r="S55">
        <v>21.999999999999996</v>
      </c>
      <c r="T55">
        <v>56.519999999999996</v>
      </c>
      <c r="U55" s="156">
        <f t="shared" si="2"/>
        <v>212.01</v>
      </c>
      <c r="V55" s="154">
        <f t="shared" si="3"/>
        <v>0</v>
      </c>
      <c r="Y55">
        <f>BAWANA!AW55+BAWANA!AX55</f>
        <v>32</v>
      </c>
      <c r="Z55">
        <f>BAWANA!BD55+BAWANA!BE55</f>
        <v>25.99</v>
      </c>
      <c r="AA55">
        <f>BAWANA!X55+BAWANA!Y55</f>
        <v>32</v>
      </c>
      <c r="AB55">
        <f>BAWANA!AE55+BAWANA!AF55</f>
        <v>25.99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212.01</v>
      </c>
      <c r="E56">
        <f>BAWANA!AM56</f>
        <v>0</v>
      </c>
      <c r="F56">
        <f t="shared" si="4"/>
        <v>256</v>
      </c>
      <c r="G56">
        <f t="shared" si="5"/>
        <v>212.01</v>
      </c>
      <c r="H56" s="154"/>
      <c r="I56">
        <f>BRPL_EOD!AK56+BRPL_EOD!AL56</f>
        <v>80.89</v>
      </c>
      <c r="J56">
        <f>BYPL_EOD!AK56+BYPL_EOD!AL56</f>
        <v>46.78</v>
      </c>
      <c r="K56">
        <f>MES_EOD!AK56+MES_EOD!AL56</f>
        <v>5.82</v>
      </c>
      <c r="L56">
        <f>NDMC_EOD!AK56+NDMC_EOD!AL56</f>
        <v>22</v>
      </c>
      <c r="M56">
        <f>TPDDL_EOD!AK56+TPDDL_EOD!AL56</f>
        <v>56.52</v>
      </c>
      <c r="N56">
        <f t="shared" si="0"/>
        <v>212.01000000000002</v>
      </c>
      <c r="O56" s="154">
        <f t="shared" si="1"/>
        <v>0</v>
      </c>
      <c r="P56">
        <v>80.889999999999986</v>
      </c>
      <c r="Q56">
        <v>46.779999999999994</v>
      </c>
      <c r="R56">
        <v>5.8199999999999994</v>
      </c>
      <c r="S56">
        <v>21.999999999999996</v>
      </c>
      <c r="T56">
        <v>56.519999999999996</v>
      </c>
      <c r="U56" s="156">
        <f t="shared" si="2"/>
        <v>212.01</v>
      </c>
      <c r="V56" s="154">
        <f t="shared" si="3"/>
        <v>0</v>
      </c>
      <c r="Y56">
        <f>BAWANA!AW56+BAWANA!AX56</f>
        <v>32</v>
      </c>
      <c r="Z56">
        <f>BAWANA!BD56+BAWANA!BE56</f>
        <v>25.99</v>
      </c>
      <c r="AA56">
        <f>BAWANA!X56+BAWANA!Y56</f>
        <v>32</v>
      </c>
      <c r="AB56">
        <f>BAWANA!AE56+BAWANA!AF56</f>
        <v>25.99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216.7</v>
      </c>
      <c r="E57">
        <f>BAWANA!AM57</f>
        <v>0</v>
      </c>
      <c r="F57">
        <f t="shared" si="4"/>
        <v>256</v>
      </c>
      <c r="G57">
        <f t="shared" si="5"/>
        <v>216.7</v>
      </c>
      <c r="H57" s="154"/>
      <c r="I57">
        <f>BRPL_EOD!AK57+BRPL_EOD!AL57</f>
        <v>82.95</v>
      </c>
      <c r="J57">
        <f>BYPL_EOD!AK57+BYPL_EOD!AL57</f>
        <v>47.97</v>
      </c>
      <c r="K57">
        <f>MES_EOD!AK57+MES_EOD!AL57</f>
        <v>5.82</v>
      </c>
      <c r="L57">
        <f>NDMC_EOD!AK57+NDMC_EOD!AL57</f>
        <v>22</v>
      </c>
      <c r="M57">
        <f>TPDDL_EOD!AK57+TPDDL_EOD!AL57</f>
        <v>57.96</v>
      </c>
      <c r="N57">
        <f t="shared" si="0"/>
        <v>216.70000000000002</v>
      </c>
      <c r="O57" s="154">
        <f t="shared" si="1"/>
        <v>0</v>
      </c>
      <c r="P57">
        <v>82.949999999999989</v>
      </c>
      <c r="Q57">
        <v>47.969999999999992</v>
      </c>
      <c r="R57">
        <v>5.8199999999999994</v>
      </c>
      <c r="S57">
        <v>21.999999999999996</v>
      </c>
      <c r="T57">
        <v>57.959999999999994</v>
      </c>
      <c r="U57" s="156">
        <f t="shared" si="2"/>
        <v>216.7</v>
      </c>
      <c r="V57" s="154">
        <f t="shared" si="3"/>
        <v>0</v>
      </c>
      <c r="Y57">
        <f>BAWANA!AW57+BAWANA!AX57</f>
        <v>26.65</v>
      </c>
      <c r="Z57">
        <f>BAWANA!BD57+BAWANA!BE57</f>
        <v>26.65</v>
      </c>
      <c r="AA57">
        <f>BAWANA!X57+BAWANA!Y57</f>
        <v>26.65</v>
      </c>
      <c r="AB57">
        <f>BAWANA!AE57+BAWANA!AF57</f>
        <v>26.65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214.57999999999998</v>
      </c>
      <c r="E58">
        <f>BAWANA!AM58</f>
        <v>0</v>
      </c>
      <c r="F58">
        <f t="shared" si="4"/>
        <v>256</v>
      </c>
      <c r="G58">
        <f t="shared" si="5"/>
        <v>214.57999999999998</v>
      </c>
      <c r="H58" s="154"/>
      <c r="I58">
        <f>BRPL_EOD!AK58+BRPL_EOD!AL58</f>
        <v>75</v>
      </c>
      <c r="J58">
        <f>BYPL_EOD!AK58+BYPL_EOD!AL58</f>
        <v>42.16</v>
      </c>
      <c r="K58">
        <f>MES_EOD!AK58+MES_EOD!AL58</f>
        <v>5.82</v>
      </c>
      <c r="L58">
        <f>NDMC_EOD!AK58+NDMC_EOD!AL58</f>
        <v>22</v>
      </c>
      <c r="M58">
        <f>TPDDL_EOD!AK58+TPDDL_EOD!AL58</f>
        <v>69.599999999999994</v>
      </c>
      <c r="N58">
        <f t="shared" si="0"/>
        <v>214.57999999999998</v>
      </c>
      <c r="O58" s="154">
        <f t="shared" si="1"/>
        <v>0</v>
      </c>
      <c r="P58">
        <v>75</v>
      </c>
      <c r="Q58">
        <v>42.16</v>
      </c>
      <c r="R58">
        <v>5.82</v>
      </c>
      <c r="S58">
        <v>22</v>
      </c>
      <c r="T58">
        <v>69.599999999999994</v>
      </c>
      <c r="U58" s="156">
        <f t="shared" si="2"/>
        <v>214.57999999999998</v>
      </c>
      <c r="V58" s="154">
        <f t="shared" si="3"/>
        <v>0</v>
      </c>
      <c r="Y58">
        <f>BAWANA!AW58+BAWANA!AX58</f>
        <v>32</v>
      </c>
      <c r="Z58">
        <f>BAWANA!BD58+BAWANA!BE58</f>
        <v>23.42</v>
      </c>
      <c r="AA58">
        <f>BAWANA!X58+BAWANA!Y58</f>
        <v>32</v>
      </c>
      <c r="AB58">
        <f>BAWANA!AE58+BAWANA!AF58</f>
        <v>23.42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214.57999999999998</v>
      </c>
      <c r="E59">
        <f>BAWANA!AM59</f>
        <v>0</v>
      </c>
      <c r="F59">
        <f t="shared" si="4"/>
        <v>256</v>
      </c>
      <c r="G59">
        <f t="shared" si="5"/>
        <v>214.57999999999998</v>
      </c>
      <c r="H59" s="154"/>
      <c r="I59">
        <f>BRPL_EOD!AK59+BRPL_EOD!AL59</f>
        <v>75</v>
      </c>
      <c r="J59">
        <f>BYPL_EOD!AK59+BYPL_EOD!AL59</f>
        <v>42.16</v>
      </c>
      <c r="K59">
        <f>MES_EOD!AK59+MES_EOD!AL59</f>
        <v>5.82</v>
      </c>
      <c r="L59">
        <f>NDMC_EOD!AK59+NDMC_EOD!AL59</f>
        <v>22</v>
      </c>
      <c r="M59">
        <f>TPDDL_EOD!AK59+TPDDL_EOD!AL59</f>
        <v>69.599999999999994</v>
      </c>
      <c r="N59">
        <f t="shared" si="0"/>
        <v>214.57999999999998</v>
      </c>
      <c r="O59" s="154">
        <f t="shared" si="1"/>
        <v>0</v>
      </c>
      <c r="P59">
        <v>75</v>
      </c>
      <c r="Q59">
        <v>42.16</v>
      </c>
      <c r="R59">
        <v>5.82</v>
      </c>
      <c r="S59">
        <v>22</v>
      </c>
      <c r="T59">
        <v>69.599999999999994</v>
      </c>
      <c r="U59" s="156">
        <f t="shared" si="2"/>
        <v>214.57999999999998</v>
      </c>
      <c r="V59" s="154">
        <f t="shared" si="3"/>
        <v>0</v>
      </c>
      <c r="Y59">
        <f>BAWANA!AW59+BAWANA!AX59</f>
        <v>32</v>
      </c>
      <c r="Z59">
        <f>BAWANA!BD59+BAWANA!BE59</f>
        <v>23.42</v>
      </c>
      <c r="AA59">
        <f>BAWANA!X59+BAWANA!Y59</f>
        <v>32</v>
      </c>
      <c r="AB59">
        <f>BAWANA!AE59+BAWANA!AF59</f>
        <v>23.42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214.57999999999998</v>
      </c>
      <c r="E60">
        <f>BAWANA!AM60</f>
        <v>0</v>
      </c>
      <c r="F60">
        <f t="shared" si="4"/>
        <v>256</v>
      </c>
      <c r="G60">
        <f t="shared" si="5"/>
        <v>214.57999999999998</v>
      </c>
      <c r="H60" s="154"/>
      <c r="I60">
        <f>BRPL_EOD!AK60+BRPL_EOD!AL60</f>
        <v>75</v>
      </c>
      <c r="J60">
        <f>BYPL_EOD!AK60+BYPL_EOD!AL60</f>
        <v>42.16</v>
      </c>
      <c r="K60">
        <f>MES_EOD!AK60+MES_EOD!AL60</f>
        <v>5.82</v>
      </c>
      <c r="L60">
        <f>NDMC_EOD!AK60+NDMC_EOD!AL60</f>
        <v>22</v>
      </c>
      <c r="M60">
        <f>TPDDL_EOD!AK60+TPDDL_EOD!AL60</f>
        <v>69.599999999999994</v>
      </c>
      <c r="N60">
        <f t="shared" si="0"/>
        <v>214.57999999999998</v>
      </c>
      <c r="O60" s="154">
        <f t="shared" si="1"/>
        <v>0</v>
      </c>
      <c r="P60">
        <v>75</v>
      </c>
      <c r="Q60">
        <v>42.16</v>
      </c>
      <c r="R60">
        <v>5.82</v>
      </c>
      <c r="S60">
        <v>22</v>
      </c>
      <c r="T60">
        <v>69.599999999999994</v>
      </c>
      <c r="U60" s="156">
        <f t="shared" si="2"/>
        <v>214.57999999999998</v>
      </c>
      <c r="V60" s="154">
        <f t="shared" si="3"/>
        <v>0</v>
      </c>
      <c r="Y60">
        <f>BAWANA!AW60+BAWANA!AX60</f>
        <v>32</v>
      </c>
      <c r="Z60">
        <f>BAWANA!BD60+BAWANA!BE60</f>
        <v>23.42</v>
      </c>
      <c r="AA60">
        <f>BAWANA!X60+BAWANA!Y60</f>
        <v>32</v>
      </c>
      <c r="AB60">
        <f>BAWANA!AE60+BAWANA!AF60</f>
        <v>23.42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220.41999999999996</v>
      </c>
      <c r="E61">
        <f>BAWANA!AM61</f>
        <v>0</v>
      </c>
      <c r="F61">
        <f t="shared" si="4"/>
        <v>256</v>
      </c>
      <c r="G61">
        <f t="shared" si="5"/>
        <v>220.41999999999996</v>
      </c>
      <c r="H61" s="154"/>
      <c r="I61">
        <f>BRPL_EOD!AK61+BRPL_EOD!AL61</f>
        <v>75</v>
      </c>
      <c r="J61">
        <f>BYPL_EOD!AK61+BYPL_EOD!AL61</f>
        <v>42.16</v>
      </c>
      <c r="K61">
        <f>MES_EOD!AK61+MES_EOD!AL61</f>
        <v>5.82</v>
      </c>
      <c r="L61">
        <f>NDMC_EOD!AK61+NDMC_EOD!AL61</f>
        <v>22</v>
      </c>
      <c r="M61">
        <f>TPDDL_EOD!AK61+TPDDL_EOD!AL61</f>
        <v>69.599999999999994</v>
      </c>
      <c r="N61">
        <f t="shared" si="0"/>
        <v>214.57999999999998</v>
      </c>
      <c r="O61" s="154">
        <f t="shared" si="1"/>
        <v>5.839999999999975</v>
      </c>
      <c r="P61">
        <v>78.270662247849415</v>
      </c>
      <c r="Q61">
        <v>44.085824790942269</v>
      </c>
      <c r="R61">
        <v>5.8239999999999998</v>
      </c>
      <c r="S61">
        <v>22.63951296120829</v>
      </c>
      <c r="T61">
        <v>69.599999999999994</v>
      </c>
      <c r="U61" s="156">
        <f t="shared" si="2"/>
        <v>220.41999999999996</v>
      </c>
      <c r="V61" s="154">
        <f t="shared" si="3"/>
        <v>0</v>
      </c>
      <c r="Y61">
        <f>BAWANA!AW61+BAWANA!AX61</f>
        <v>32</v>
      </c>
      <c r="Z61">
        <f>BAWANA!BD61+BAWANA!BE61</f>
        <v>23.42</v>
      </c>
      <c r="AA61">
        <f>BAWANA!X61+BAWANA!Y61</f>
        <v>32</v>
      </c>
      <c r="AB61">
        <f>BAWANA!AE61+BAWANA!AF61</f>
        <v>23.42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214.57999999999998</v>
      </c>
      <c r="E62">
        <f>BAWANA!AM62</f>
        <v>0</v>
      </c>
      <c r="F62">
        <f t="shared" si="4"/>
        <v>256</v>
      </c>
      <c r="G62">
        <f t="shared" si="5"/>
        <v>214.57999999999998</v>
      </c>
      <c r="H62" s="154"/>
      <c r="I62">
        <f>BRPL_EOD!AK62+BRPL_EOD!AL62</f>
        <v>75</v>
      </c>
      <c r="J62">
        <f>BYPL_EOD!AK62+BYPL_EOD!AL62</f>
        <v>42.16</v>
      </c>
      <c r="K62">
        <f>MES_EOD!AK62+MES_EOD!AL62</f>
        <v>5.82</v>
      </c>
      <c r="L62">
        <f>NDMC_EOD!AK62+NDMC_EOD!AL62</f>
        <v>22</v>
      </c>
      <c r="M62">
        <f>TPDDL_EOD!AK62+TPDDL_EOD!AL62</f>
        <v>69.599999999999994</v>
      </c>
      <c r="N62">
        <f t="shared" si="0"/>
        <v>214.57999999999998</v>
      </c>
      <c r="O62" s="154">
        <f t="shared" si="1"/>
        <v>0</v>
      </c>
      <c r="P62">
        <v>75</v>
      </c>
      <c r="Q62">
        <v>42.16</v>
      </c>
      <c r="R62">
        <v>5.82</v>
      </c>
      <c r="S62">
        <v>22</v>
      </c>
      <c r="T62">
        <v>69.599999999999994</v>
      </c>
      <c r="U62" s="156">
        <f t="shared" si="2"/>
        <v>214.57999999999998</v>
      </c>
      <c r="V62" s="154">
        <f t="shared" si="3"/>
        <v>0</v>
      </c>
      <c r="Y62">
        <f>BAWANA!AW62+BAWANA!AX62</f>
        <v>32</v>
      </c>
      <c r="Z62">
        <f>BAWANA!BD62+BAWANA!BE62</f>
        <v>23.42</v>
      </c>
      <c r="AA62">
        <f>BAWANA!X62+BAWANA!Y62</f>
        <v>32</v>
      </c>
      <c r="AB62">
        <f>BAWANA!AE62+BAWANA!AF62</f>
        <v>23.42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214.57999999999998</v>
      </c>
      <c r="E63">
        <f>BAWANA!AM63</f>
        <v>0</v>
      </c>
      <c r="F63">
        <f t="shared" si="4"/>
        <v>256</v>
      </c>
      <c r="G63">
        <f t="shared" si="5"/>
        <v>214.57999999999998</v>
      </c>
      <c r="H63" s="154"/>
      <c r="I63">
        <f>BRPL_EOD!AK63+BRPL_EOD!AL63</f>
        <v>75</v>
      </c>
      <c r="J63">
        <f>BYPL_EOD!AK63+BYPL_EOD!AL63</f>
        <v>42.16</v>
      </c>
      <c r="K63">
        <f>MES_EOD!AK63+MES_EOD!AL63</f>
        <v>5.82</v>
      </c>
      <c r="L63">
        <f>NDMC_EOD!AK63+NDMC_EOD!AL63</f>
        <v>22</v>
      </c>
      <c r="M63">
        <f>TPDDL_EOD!AK63+TPDDL_EOD!AL63</f>
        <v>69.599999999999994</v>
      </c>
      <c r="N63">
        <f t="shared" si="0"/>
        <v>214.57999999999998</v>
      </c>
      <c r="O63" s="154">
        <f t="shared" si="1"/>
        <v>0</v>
      </c>
      <c r="P63">
        <v>75</v>
      </c>
      <c r="Q63">
        <v>42.16</v>
      </c>
      <c r="R63">
        <v>5.82</v>
      </c>
      <c r="S63">
        <v>22</v>
      </c>
      <c r="T63">
        <v>69.599999999999994</v>
      </c>
      <c r="U63" s="156">
        <f t="shared" si="2"/>
        <v>214.57999999999998</v>
      </c>
      <c r="V63" s="154">
        <f t="shared" si="3"/>
        <v>0</v>
      </c>
      <c r="Y63">
        <f>BAWANA!AW63+BAWANA!AX63</f>
        <v>32</v>
      </c>
      <c r="Z63">
        <f>BAWANA!BD63+BAWANA!BE63</f>
        <v>23.42</v>
      </c>
      <c r="AA63">
        <f>BAWANA!X63+BAWANA!Y63</f>
        <v>32</v>
      </c>
      <c r="AB63">
        <f>BAWANA!AE63+BAWANA!AF63</f>
        <v>23.42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214.57999999999998</v>
      </c>
      <c r="E64">
        <f>BAWANA!AM64</f>
        <v>0</v>
      </c>
      <c r="F64">
        <f t="shared" si="4"/>
        <v>256</v>
      </c>
      <c r="G64">
        <f t="shared" si="5"/>
        <v>214.57999999999998</v>
      </c>
      <c r="H64" s="154"/>
      <c r="I64">
        <f>BRPL_EOD!AK64+BRPL_EOD!AL64</f>
        <v>75</v>
      </c>
      <c r="J64">
        <f>BYPL_EOD!AK64+BYPL_EOD!AL64</f>
        <v>42.16</v>
      </c>
      <c r="K64">
        <f>MES_EOD!AK64+MES_EOD!AL64</f>
        <v>5.82</v>
      </c>
      <c r="L64">
        <f>NDMC_EOD!AK64+NDMC_EOD!AL64</f>
        <v>22</v>
      </c>
      <c r="M64">
        <f>TPDDL_EOD!AK64+TPDDL_EOD!AL64</f>
        <v>69.599999999999994</v>
      </c>
      <c r="N64">
        <f t="shared" si="0"/>
        <v>214.57999999999998</v>
      </c>
      <c r="O64" s="154">
        <f t="shared" si="1"/>
        <v>0</v>
      </c>
      <c r="P64">
        <v>75</v>
      </c>
      <c r="Q64">
        <v>42.16</v>
      </c>
      <c r="R64">
        <v>5.82</v>
      </c>
      <c r="S64">
        <v>22</v>
      </c>
      <c r="T64">
        <v>69.599999999999994</v>
      </c>
      <c r="U64" s="156">
        <f t="shared" si="2"/>
        <v>214.57999999999998</v>
      </c>
      <c r="V64" s="154">
        <f t="shared" si="3"/>
        <v>0</v>
      </c>
      <c r="Y64">
        <f>BAWANA!AW64+BAWANA!AX64</f>
        <v>32</v>
      </c>
      <c r="Z64">
        <f>BAWANA!BD64+BAWANA!BE64</f>
        <v>23.42</v>
      </c>
      <c r="AA64">
        <f>BAWANA!X64+BAWANA!Y64</f>
        <v>32</v>
      </c>
      <c r="AB64">
        <f>BAWANA!AE64+BAWANA!AF64</f>
        <v>23.42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214.57999999999998</v>
      </c>
      <c r="E65">
        <f>BAWANA!AM65</f>
        <v>0</v>
      </c>
      <c r="F65">
        <f t="shared" si="4"/>
        <v>256</v>
      </c>
      <c r="G65">
        <f t="shared" si="5"/>
        <v>214.57999999999998</v>
      </c>
      <c r="H65" s="154"/>
      <c r="I65">
        <f>BRPL_EOD!AK65+BRPL_EOD!AL65</f>
        <v>75</v>
      </c>
      <c r="J65">
        <f>BYPL_EOD!AK65+BYPL_EOD!AL65</f>
        <v>42.16</v>
      </c>
      <c r="K65">
        <f>MES_EOD!AK65+MES_EOD!AL65</f>
        <v>5.82</v>
      </c>
      <c r="L65">
        <f>NDMC_EOD!AK65+NDMC_EOD!AL65</f>
        <v>22</v>
      </c>
      <c r="M65">
        <f>TPDDL_EOD!AK65+TPDDL_EOD!AL65</f>
        <v>69.599999999999994</v>
      </c>
      <c r="N65">
        <f t="shared" si="0"/>
        <v>214.57999999999998</v>
      </c>
      <c r="O65" s="154">
        <f t="shared" si="1"/>
        <v>0</v>
      </c>
      <c r="P65">
        <v>75</v>
      </c>
      <c r="Q65">
        <v>42.16</v>
      </c>
      <c r="R65">
        <v>5.82</v>
      </c>
      <c r="S65">
        <v>22</v>
      </c>
      <c r="T65">
        <v>69.599999999999994</v>
      </c>
      <c r="U65" s="156">
        <f t="shared" si="2"/>
        <v>214.57999999999998</v>
      </c>
      <c r="V65" s="154">
        <f t="shared" si="3"/>
        <v>0</v>
      </c>
      <c r="Y65">
        <f>BAWANA!AW65+BAWANA!AX65</f>
        <v>32</v>
      </c>
      <c r="Z65">
        <f>BAWANA!BD65+BAWANA!BE65</f>
        <v>23.42</v>
      </c>
      <c r="AA65">
        <f>BAWANA!X65+BAWANA!Y65</f>
        <v>32</v>
      </c>
      <c r="AB65">
        <f>BAWANA!AE65+BAWANA!AF65</f>
        <v>23.42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214.57999999999998</v>
      </c>
      <c r="E66">
        <f>BAWANA!AM66</f>
        <v>0</v>
      </c>
      <c r="F66">
        <f t="shared" si="4"/>
        <v>256</v>
      </c>
      <c r="G66">
        <f t="shared" si="5"/>
        <v>214.57999999999998</v>
      </c>
      <c r="H66" s="154"/>
      <c r="I66">
        <f>BRPL_EOD!AK66+BRPL_EOD!AL66</f>
        <v>75</v>
      </c>
      <c r="J66">
        <f>BYPL_EOD!AK66+BYPL_EOD!AL66</f>
        <v>42.16</v>
      </c>
      <c r="K66">
        <f>MES_EOD!AK66+MES_EOD!AL66</f>
        <v>5.82</v>
      </c>
      <c r="L66">
        <f>NDMC_EOD!AK66+NDMC_EOD!AL66</f>
        <v>22</v>
      </c>
      <c r="M66">
        <f>TPDDL_EOD!AK66+TPDDL_EOD!AL66</f>
        <v>69.599999999999994</v>
      </c>
      <c r="N66">
        <f t="shared" si="0"/>
        <v>214.57999999999998</v>
      </c>
      <c r="O66" s="154">
        <f t="shared" si="1"/>
        <v>0</v>
      </c>
      <c r="P66">
        <v>75</v>
      </c>
      <c r="Q66">
        <v>42.16</v>
      </c>
      <c r="R66">
        <v>5.82</v>
      </c>
      <c r="S66">
        <v>22</v>
      </c>
      <c r="T66">
        <v>69.599999999999994</v>
      </c>
      <c r="U66" s="156">
        <f t="shared" si="2"/>
        <v>214.57999999999998</v>
      </c>
      <c r="V66" s="154">
        <f t="shared" si="3"/>
        <v>0</v>
      </c>
      <c r="Y66">
        <f>BAWANA!AW66+BAWANA!AX66</f>
        <v>32</v>
      </c>
      <c r="Z66">
        <f>BAWANA!BD66+BAWANA!BE66</f>
        <v>23.42</v>
      </c>
      <c r="AA66">
        <f>BAWANA!X66+BAWANA!Y66</f>
        <v>32</v>
      </c>
      <c r="AB66">
        <f>BAWANA!AE66+BAWANA!AF66</f>
        <v>23.42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230.02</v>
      </c>
      <c r="E67">
        <f>BAWANA!AM67</f>
        <v>0</v>
      </c>
      <c r="F67">
        <f t="shared" si="4"/>
        <v>256</v>
      </c>
      <c r="G67">
        <f t="shared" si="5"/>
        <v>230.02</v>
      </c>
      <c r="H67" s="154"/>
      <c r="I67">
        <f>BRPL_EOD!AK67+BRPL_EOD!AL67</f>
        <v>75</v>
      </c>
      <c r="J67">
        <f>BYPL_EOD!AK67+BYPL_EOD!AL67</f>
        <v>57.6</v>
      </c>
      <c r="K67">
        <f>MES_EOD!AK67+MES_EOD!AL67</f>
        <v>5.82</v>
      </c>
      <c r="L67">
        <f>NDMC_EOD!AK67+NDMC_EOD!AL67</f>
        <v>22</v>
      </c>
      <c r="M67">
        <f>TPDDL_EOD!AK67+TPDDL_EOD!AL67</f>
        <v>69.599999999999994</v>
      </c>
      <c r="N67">
        <f t="shared" ref="N67:N98" si="7">SUM(I67:M67)</f>
        <v>230.01999999999998</v>
      </c>
      <c r="O67" s="154">
        <f t="shared" ref="O67:O98" si="8">G67-N67</f>
        <v>0</v>
      </c>
      <c r="P67">
        <v>75.000000000000014</v>
      </c>
      <c r="Q67">
        <v>57.600000000000009</v>
      </c>
      <c r="R67">
        <v>5.8200000000000012</v>
      </c>
      <c r="S67">
        <v>22.000000000000004</v>
      </c>
      <c r="T67">
        <v>69.600000000000009</v>
      </c>
      <c r="U67" s="156">
        <f t="shared" ref="U67:U98" si="9">SUM(P67:T67)</f>
        <v>230.02000000000004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7.98</v>
      </c>
      <c r="AA67">
        <f>BAWANA!X67+BAWANA!Y67</f>
        <v>32</v>
      </c>
      <c r="AB67">
        <f>BAWANA!AE67+BAWANA!AF67</f>
        <v>7.98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230.02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230.02</v>
      </c>
      <c r="H68" s="154"/>
      <c r="I68">
        <f>BRPL_EOD!AK68+BRPL_EOD!AL68</f>
        <v>75</v>
      </c>
      <c r="J68">
        <f>BYPL_EOD!AK68+BYPL_EOD!AL68</f>
        <v>57.6</v>
      </c>
      <c r="K68">
        <f>MES_EOD!AK68+MES_EOD!AL68</f>
        <v>5.82</v>
      </c>
      <c r="L68">
        <f>NDMC_EOD!AK68+NDMC_EOD!AL68</f>
        <v>22</v>
      </c>
      <c r="M68">
        <f>TPDDL_EOD!AK68+TPDDL_EOD!AL68</f>
        <v>69.599999999999994</v>
      </c>
      <c r="N68">
        <f t="shared" si="7"/>
        <v>230.01999999999998</v>
      </c>
      <c r="O68" s="154">
        <f t="shared" si="8"/>
        <v>0</v>
      </c>
      <c r="P68">
        <v>75.000000000000014</v>
      </c>
      <c r="Q68">
        <v>57.600000000000009</v>
      </c>
      <c r="R68">
        <v>5.8200000000000012</v>
      </c>
      <c r="S68">
        <v>22.000000000000004</v>
      </c>
      <c r="T68">
        <v>69.600000000000009</v>
      </c>
      <c r="U68" s="156">
        <f t="shared" si="9"/>
        <v>230.02000000000004</v>
      </c>
      <c r="V68" s="154">
        <f t="shared" si="10"/>
        <v>0</v>
      </c>
      <c r="Y68">
        <f>BAWANA!AW68+BAWANA!AX68</f>
        <v>32</v>
      </c>
      <c r="Z68">
        <f>BAWANA!BD68+BAWANA!BE68</f>
        <v>7.98</v>
      </c>
      <c r="AA68">
        <f>BAWANA!X68+BAWANA!Y68</f>
        <v>32</v>
      </c>
      <c r="AB68">
        <f>BAWANA!AE68+BAWANA!AF68</f>
        <v>7.98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230.02</v>
      </c>
      <c r="E69">
        <f>BAWANA!AM69</f>
        <v>0</v>
      </c>
      <c r="F69">
        <f t="shared" si="11"/>
        <v>256</v>
      </c>
      <c r="G69">
        <f t="shared" si="12"/>
        <v>230.02</v>
      </c>
      <c r="H69" s="154"/>
      <c r="I69">
        <f>BRPL_EOD!AK69+BRPL_EOD!AL69</f>
        <v>75</v>
      </c>
      <c r="J69">
        <f>BYPL_EOD!AK69+BYPL_EOD!AL69</f>
        <v>57.6</v>
      </c>
      <c r="K69">
        <f>MES_EOD!AK69+MES_EOD!AL69</f>
        <v>5.82</v>
      </c>
      <c r="L69">
        <f>NDMC_EOD!AK69+NDMC_EOD!AL69</f>
        <v>22</v>
      </c>
      <c r="M69">
        <f>TPDDL_EOD!AK69+TPDDL_EOD!AL69</f>
        <v>69.599999999999994</v>
      </c>
      <c r="N69">
        <f t="shared" si="7"/>
        <v>230.01999999999998</v>
      </c>
      <c r="O69" s="154">
        <f t="shared" si="8"/>
        <v>0</v>
      </c>
      <c r="P69">
        <v>75.000000000000014</v>
      </c>
      <c r="Q69">
        <v>57.600000000000009</v>
      </c>
      <c r="R69">
        <v>5.8200000000000012</v>
      </c>
      <c r="S69">
        <v>22.000000000000004</v>
      </c>
      <c r="T69">
        <v>69.600000000000009</v>
      </c>
      <c r="U69" s="156">
        <f t="shared" si="9"/>
        <v>230.02000000000004</v>
      </c>
      <c r="V69" s="154">
        <f t="shared" si="10"/>
        <v>0</v>
      </c>
      <c r="Y69">
        <f>BAWANA!AW69+BAWANA!AX69</f>
        <v>32</v>
      </c>
      <c r="Z69">
        <f>BAWANA!BD69+BAWANA!BE69</f>
        <v>7.98</v>
      </c>
      <c r="AA69">
        <f>BAWANA!X69+BAWANA!Y69</f>
        <v>32</v>
      </c>
      <c r="AB69">
        <f>BAWANA!AE69+BAWANA!AF69</f>
        <v>7.98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230.02</v>
      </c>
      <c r="E70">
        <f>BAWANA!AM70</f>
        <v>0</v>
      </c>
      <c r="F70">
        <f t="shared" si="11"/>
        <v>256</v>
      </c>
      <c r="G70">
        <f t="shared" si="12"/>
        <v>230.02</v>
      </c>
      <c r="H70" s="154"/>
      <c r="I70">
        <f>BRPL_EOD!AK70+BRPL_EOD!AL70</f>
        <v>75</v>
      </c>
      <c r="J70">
        <f>BYPL_EOD!AK70+BYPL_EOD!AL70</f>
        <v>57.6</v>
      </c>
      <c r="K70">
        <f>MES_EOD!AK70+MES_EOD!AL70</f>
        <v>5.82</v>
      </c>
      <c r="L70">
        <f>NDMC_EOD!AK70+NDMC_EOD!AL70</f>
        <v>22</v>
      </c>
      <c r="M70">
        <f>TPDDL_EOD!AK70+TPDDL_EOD!AL70</f>
        <v>69.599999999999994</v>
      </c>
      <c r="N70">
        <f t="shared" si="7"/>
        <v>230.01999999999998</v>
      </c>
      <c r="O70" s="154">
        <f t="shared" si="8"/>
        <v>0</v>
      </c>
      <c r="P70">
        <v>75.000000000000014</v>
      </c>
      <c r="Q70">
        <v>57.600000000000009</v>
      </c>
      <c r="R70">
        <v>5.8200000000000012</v>
      </c>
      <c r="S70">
        <v>22.000000000000004</v>
      </c>
      <c r="T70">
        <v>69.600000000000009</v>
      </c>
      <c r="U70" s="156">
        <f t="shared" si="9"/>
        <v>230.02000000000004</v>
      </c>
      <c r="V70" s="154">
        <f t="shared" si="10"/>
        <v>0</v>
      </c>
      <c r="Y70">
        <f>BAWANA!AW70+BAWANA!AX70</f>
        <v>32</v>
      </c>
      <c r="Z70">
        <f>BAWANA!BD70+BAWANA!BE70</f>
        <v>7.98</v>
      </c>
      <c r="AA70">
        <f>BAWANA!X70+BAWANA!Y70</f>
        <v>32</v>
      </c>
      <c r="AB70">
        <f>BAWANA!AE70+BAWANA!AF70</f>
        <v>7.98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230.024</v>
      </c>
      <c r="E71">
        <f>BAWANA!AM71</f>
        <v>0</v>
      </c>
      <c r="F71">
        <f t="shared" si="11"/>
        <v>256</v>
      </c>
      <c r="G71">
        <f t="shared" si="12"/>
        <v>230.024</v>
      </c>
      <c r="H71" s="154"/>
      <c r="I71">
        <f>BRPL_EOD!AK71+BRPL_EOD!AL71</f>
        <v>75</v>
      </c>
      <c r="J71">
        <f>BYPL_EOD!AK71+BYPL_EOD!AL71</f>
        <v>57.6</v>
      </c>
      <c r="K71">
        <f>MES_EOD!AK71+MES_EOD!AL71</f>
        <v>5.82</v>
      </c>
      <c r="L71">
        <f>NDMC_EOD!AK71+NDMC_EOD!AL71</f>
        <v>22</v>
      </c>
      <c r="M71">
        <f>TPDDL_EOD!AK71+TPDDL_EOD!AL71</f>
        <v>69.599999999999994</v>
      </c>
      <c r="N71">
        <f t="shared" si="7"/>
        <v>230.01999999999998</v>
      </c>
      <c r="O71" s="154">
        <f t="shared" si="8"/>
        <v>4.0000000000190994E-3</v>
      </c>
      <c r="P71">
        <v>75.00340114908478</v>
      </c>
      <c r="Q71">
        <v>57.6</v>
      </c>
      <c r="R71">
        <v>5.8201015407268146</v>
      </c>
      <c r="S71">
        <v>22.000497310188418</v>
      </c>
      <c r="T71">
        <v>69.599999999999994</v>
      </c>
      <c r="U71" s="156">
        <f t="shared" si="9"/>
        <v>230.02400000000003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230.024</v>
      </c>
      <c r="E72">
        <f>BAWANA!AM72</f>
        <v>0</v>
      </c>
      <c r="F72">
        <f t="shared" si="11"/>
        <v>256</v>
      </c>
      <c r="G72">
        <f t="shared" si="12"/>
        <v>230.024</v>
      </c>
      <c r="H72" s="154"/>
      <c r="I72">
        <f>BRPL_EOD!AK72+BRPL_EOD!AL72</f>
        <v>75</v>
      </c>
      <c r="J72">
        <f>BYPL_EOD!AK72+BYPL_EOD!AL72</f>
        <v>57.6</v>
      </c>
      <c r="K72">
        <f>MES_EOD!AK72+MES_EOD!AL72</f>
        <v>5.82</v>
      </c>
      <c r="L72">
        <f>NDMC_EOD!AK72+NDMC_EOD!AL72</f>
        <v>22</v>
      </c>
      <c r="M72">
        <f>TPDDL_EOD!AK72+TPDDL_EOD!AL72</f>
        <v>69.599999999999994</v>
      </c>
      <c r="N72">
        <f t="shared" si="7"/>
        <v>230.01999999999998</v>
      </c>
      <c r="O72" s="154">
        <f t="shared" si="8"/>
        <v>4.0000000000190994E-3</v>
      </c>
      <c r="P72">
        <v>75.00340114908478</v>
      </c>
      <c r="Q72">
        <v>57.6</v>
      </c>
      <c r="R72">
        <v>5.8201015407268146</v>
      </c>
      <c r="S72">
        <v>22.000497310188418</v>
      </c>
      <c r="T72">
        <v>69.599999999999994</v>
      </c>
      <c r="U72" s="156">
        <f t="shared" si="9"/>
        <v>230.02400000000003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230.024</v>
      </c>
      <c r="E73">
        <f>BAWANA!AM73</f>
        <v>0</v>
      </c>
      <c r="F73">
        <f t="shared" si="11"/>
        <v>256</v>
      </c>
      <c r="G73">
        <f t="shared" si="12"/>
        <v>230.024</v>
      </c>
      <c r="H73" s="154"/>
      <c r="I73">
        <f>BRPL_EOD!AK73+BRPL_EOD!AL73</f>
        <v>75</v>
      </c>
      <c r="J73">
        <f>BYPL_EOD!AK73+BYPL_EOD!AL73</f>
        <v>57.6</v>
      </c>
      <c r="K73">
        <f>MES_EOD!AK73+MES_EOD!AL73</f>
        <v>5.82</v>
      </c>
      <c r="L73">
        <f>NDMC_EOD!AK73+NDMC_EOD!AL73</f>
        <v>22</v>
      </c>
      <c r="M73">
        <f>TPDDL_EOD!AK73+TPDDL_EOD!AL73</f>
        <v>69.599999999999994</v>
      </c>
      <c r="N73">
        <f t="shared" si="7"/>
        <v>230.01999999999998</v>
      </c>
      <c r="O73" s="154">
        <f t="shared" si="8"/>
        <v>4.0000000000190994E-3</v>
      </c>
      <c r="P73">
        <v>75.00340114908478</v>
      </c>
      <c r="Q73">
        <v>57.6</v>
      </c>
      <c r="R73">
        <v>5.8201015407268146</v>
      </c>
      <c r="S73">
        <v>22.000497310188418</v>
      </c>
      <c r="T73">
        <v>69.599999999999994</v>
      </c>
      <c r="U73" s="156">
        <f t="shared" si="9"/>
        <v>230.02400000000003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230.024</v>
      </c>
      <c r="E74">
        <f>BAWANA!AM74</f>
        <v>0</v>
      </c>
      <c r="F74">
        <f t="shared" si="11"/>
        <v>256</v>
      </c>
      <c r="G74">
        <f t="shared" si="12"/>
        <v>230.024</v>
      </c>
      <c r="H74" s="154"/>
      <c r="I74">
        <f>BRPL_EOD!AK74+BRPL_EOD!AL74</f>
        <v>75</v>
      </c>
      <c r="J74">
        <f>BYPL_EOD!AK74+BYPL_EOD!AL74</f>
        <v>57.6</v>
      </c>
      <c r="K74">
        <f>MES_EOD!AK74+MES_EOD!AL74</f>
        <v>5.82</v>
      </c>
      <c r="L74">
        <f>NDMC_EOD!AK74+NDMC_EOD!AL74</f>
        <v>22</v>
      </c>
      <c r="M74">
        <f>TPDDL_EOD!AK74+TPDDL_EOD!AL74</f>
        <v>69.599999999999994</v>
      </c>
      <c r="N74">
        <f t="shared" si="7"/>
        <v>230.01999999999998</v>
      </c>
      <c r="O74" s="154">
        <f t="shared" si="8"/>
        <v>4.0000000000190994E-3</v>
      </c>
      <c r="P74">
        <v>75.00340114908478</v>
      </c>
      <c r="Q74">
        <v>57.6</v>
      </c>
      <c r="R74">
        <v>5.8201015407268146</v>
      </c>
      <c r="S74">
        <v>22.000497310188418</v>
      </c>
      <c r="T74">
        <v>69.599999999999994</v>
      </c>
      <c r="U74" s="156">
        <f t="shared" si="9"/>
        <v>230.02400000000003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230.024</v>
      </c>
      <c r="E75">
        <f>BAWANA!AM75</f>
        <v>0</v>
      </c>
      <c r="F75">
        <f t="shared" si="11"/>
        <v>256</v>
      </c>
      <c r="G75">
        <f t="shared" si="12"/>
        <v>230.024</v>
      </c>
      <c r="H75" s="154"/>
      <c r="I75">
        <f>BRPL_EOD!AK75+BRPL_EOD!AL75</f>
        <v>75</v>
      </c>
      <c r="J75">
        <f>BYPL_EOD!AK75+BYPL_EOD!AL75</f>
        <v>57.6</v>
      </c>
      <c r="K75">
        <f>MES_EOD!AK75+MES_EOD!AL75</f>
        <v>5.82</v>
      </c>
      <c r="L75">
        <f>NDMC_EOD!AK75+NDMC_EOD!AL75</f>
        <v>22</v>
      </c>
      <c r="M75">
        <f>TPDDL_EOD!AK75+TPDDL_EOD!AL75</f>
        <v>69.599999999999994</v>
      </c>
      <c r="N75">
        <f t="shared" si="7"/>
        <v>230.01999999999998</v>
      </c>
      <c r="O75" s="154">
        <f t="shared" si="8"/>
        <v>4.0000000000190994E-3</v>
      </c>
      <c r="P75">
        <v>75.00340114908478</v>
      </c>
      <c r="Q75">
        <v>57.6</v>
      </c>
      <c r="R75">
        <v>5.8201015407268146</v>
      </c>
      <c r="S75">
        <v>22.000497310188418</v>
      </c>
      <c r="T75">
        <v>69.599999999999994</v>
      </c>
      <c r="U75" s="156">
        <f t="shared" si="9"/>
        <v>230.02400000000003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243.74</v>
      </c>
      <c r="E76">
        <f>BAWANA!AM76</f>
        <v>0</v>
      </c>
      <c r="F76">
        <f t="shared" si="11"/>
        <v>256</v>
      </c>
      <c r="G76">
        <f t="shared" si="12"/>
        <v>243.74</v>
      </c>
      <c r="H76" s="154"/>
      <c r="I76">
        <f>BRPL_EOD!AK76+BRPL_EOD!AL76</f>
        <v>95.35</v>
      </c>
      <c r="J76">
        <f>BYPL_EOD!AK76+BYPL_EOD!AL76</f>
        <v>55.13</v>
      </c>
      <c r="K76">
        <f>MES_EOD!AK76+MES_EOD!AL76</f>
        <v>5.57</v>
      </c>
      <c r="L76">
        <f>NDMC_EOD!AK76+NDMC_EOD!AL76</f>
        <v>21.06</v>
      </c>
      <c r="M76">
        <f>TPDDL_EOD!AK76+TPDDL_EOD!AL76</f>
        <v>66.62</v>
      </c>
      <c r="N76">
        <f t="shared" si="7"/>
        <v>243.73</v>
      </c>
      <c r="O76" s="154">
        <f t="shared" si="8"/>
        <v>1.0000000000019327E-2</v>
      </c>
      <c r="P76">
        <v>95.353912115865924</v>
      </c>
      <c r="Q76">
        <v>55.13226192918394</v>
      </c>
      <c r="R76">
        <v>5.5702285315718223</v>
      </c>
      <c r="S76">
        <v>21.060864070898127</v>
      </c>
      <c r="T76">
        <v>66.622733352480211</v>
      </c>
      <c r="U76" s="156">
        <f t="shared" si="9"/>
        <v>243.74</v>
      </c>
      <c r="V76" s="154">
        <f t="shared" si="10"/>
        <v>0</v>
      </c>
      <c r="Y76">
        <f>BAWANA!AW76+BAWANA!AX76</f>
        <v>30.63</v>
      </c>
      <c r="Z76">
        <f>BAWANA!BD76+BAWANA!BE76</f>
        <v>30.63</v>
      </c>
      <c r="AA76">
        <f>BAWANA!X76+BAWANA!Y76</f>
        <v>30.63</v>
      </c>
      <c r="AB76">
        <f>BAWANA!AE76+BAWANA!AF76</f>
        <v>30.63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243.74</v>
      </c>
      <c r="E77">
        <f>BAWANA!AM77</f>
        <v>0</v>
      </c>
      <c r="F77">
        <f t="shared" si="11"/>
        <v>256</v>
      </c>
      <c r="G77">
        <f t="shared" si="12"/>
        <v>243.74</v>
      </c>
      <c r="H77" s="154"/>
      <c r="I77">
        <f>BRPL_EOD!AK77+BRPL_EOD!AL77</f>
        <v>95.35</v>
      </c>
      <c r="J77">
        <f>BYPL_EOD!AK77+BYPL_EOD!AL77</f>
        <v>55.13</v>
      </c>
      <c r="K77">
        <f>MES_EOD!AK77+MES_EOD!AL77</f>
        <v>5.57</v>
      </c>
      <c r="L77">
        <f>NDMC_EOD!AK77+NDMC_EOD!AL77</f>
        <v>21.06</v>
      </c>
      <c r="M77">
        <f>TPDDL_EOD!AK77+TPDDL_EOD!AL77</f>
        <v>66.62</v>
      </c>
      <c r="N77">
        <f t="shared" si="7"/>
        <v>243.73</v>
      </c>
      <c r="O77" s="154">
        <f t="shared" si="8"/>
        <v>1.0000000000019327E-2</v>
      </c>
      <c r="P77">
        <v>95.353912115865924</v>
      </c>
      <c r="Q77">
        <v>55.13226192918394</v>
      </c>
      <c r="R77">
        <v>5.5702285315718223</v>
      </c>
      <c r="S77">
        <v>21.060864070898127</v>
      </c>
      <c r="T77">
        <v>66.622733352480211</v>
      </c>
      <c r="U77" s="156">
        <f t="shared" si="9"/>
        <v>243.74</v>
      </c>
      <c r="V77" s="154">
        <f t="shared" si="10"/>
        <v>0</v>
      </c>
      <c r="Y77">
        <f>BAWANA!AW77+BAWANA!AX77</f>
        <v>30.63</v>
      </c>
      <c r="Z77">
        <f>BAWANA!BD77+BAWANA!BE77</f>
        <v>30.63</v>
      </c>
      <c r="AA77">
        <f>BAWANA!X77+BAWANA!Y77</f>
        <v>30.63</v>
      </c>
      <c r="AB77">
        <f>BAWANA!AE77+BAWANA!AF77</f>
        <v>30.63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239.697</v>
      </c>
      <c r="E78">
        <f>BAWANA!AM78</f>
        <v>0</v>
      </c>
      <c r="F78">
        <f t="shared" si="11"/>
        <v>256</v>
      </c>
      <c r="G78">
        <f t="shared" si="12"/>
        <v>239.697</v>
      </c>
      <c r="H78" s="154"/>
      <c r="I78">
        <f>BRPL_EOD!AK78+BRPL_EOD!AL78</f>
        <v>96.29</v>
      </c>
      <c r="J78">
        <f>BYPL_EOD!AK78+BYPL_EOD!AL78</f>
        <v>55.68</v>
      </c>
      <c r="K78">
        <f>MES_EOD!AK78+MES_EOD!AL78</f>
        <v>5.63</v>
      </c>
      <c r="L78">
        <f>NDMC_EOD!AK78+NDMC_EOD!AL78</f>
        <v>21.27</v>
      </c>
      <c r="M78">
        <f>TPDDL_EOD!AK78+TPDDL_EOD!AL78</f>
        <v>67.28</v>
      </c>
      <c r="N78">
        <f t="shared" si="7"/>
        <v>246.15</v>
      </c>
      <c r="O78" s="154">
        <f t="shared" si="8"/>
        <v>-6.453000000000003</v>
      </c>
      <c r="P78">
        <v>93.765688117001829</v>
      </c>
      <c r="Q78">
        <v>54.220308592321757</v>
      </c>
      <c r="R78">
        <v>5.4824054844606946</v>
      </c>
      <c r="S78">
        <v>20.712391590493599</v>
      </c>
      <c r="T78">
        <v>65.516206215722121</v>
      </c>
      <c r="U78" s="156">
        <f t="shared" si="9"/>
        <v>239.697</v>
      </c>
      <c r="V78" s="154">
        <f t="shared" si="10"/>
        <v>0</v>
      </c>
      <c r="Y78">
        <f>BAWANA!AW78+BAWANA!AX78</f>
        <v>30.93</v>
      </c>
      <c r="Z78">
        <f>BAWANA!BD78+BAWANA!BE78</f>
        <v>30.93</v>
      </c>
      <c r="AA78">
        <f>BAWANA!X78+BAWANA!Y78</f>
        <v>30.93</v>
      </c>
      <c r="AB78">
        <f>BAWANA!AE78+BAWANA!AF78</f>
        <v>30.93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246.14</v>
      </c>
      <c r="E79">
        <f>BAWANA!AM79</f>
        <v>0</v>
      </c>
      <c r="F79">
        <f t="shared" si="11"/>
        <v>256</v>
      </c>
      <c r="G79">
        <f t="shared" si="12"/>
        <v>246.14</v>
      </c>
      <c r="H79" s="154"/>
      <c r="I79">
        <f>BRPL_EOD!AK79+BRPL_EOD!AL79</f>
        <v>96.29</v>
      </c>
      <c r="J79">
        <f>BYPL_EOD!AK79+BYPL_EOD!AL79</f>
        <v>55.68</v>
      </c>
      <c r="K79">
        <f>MES_EOD!AK79+MES_EOD!AL79</f>
        <v>5.63</v>
      </c>
      <c r="L79">
        <f>NDMC_EOD!AK79+NDMC_EOD!AL79</f>
        <v>21.27</v>
      </c>
      <c r="M79">
        <f>TPDDL_EOD!AK79+TPDDL_EOD!AL79</f>
        <v>67.28</v>
      </c>
      <c r="N79">
        <f t="shared" si="7"/>
        <v>246.15</v>
      </c>
      <c r="O79" s="154">
        <f t="shared" si="8"/>
        <v>-1.0000000000019327E-2</v>
      </c>
      <c r="P79">
        <v>96.286088157627461</v>
      </c>
      <c r="Q79">
        <v>55.677737964655691</v>
      </c>
      <c r="R79">
        <v>5.6297712776762134</v>
      </c>
      <c r="S79">
        <v>21.269135892748324</v>
      </c>
      <c r="T79">
        <v>67.277266707292299</v>
      </c>
      <c r="U79" s="156">
        <f t="shared" si="9"/>
        <v>246.14</v>
      </c>
      <c r="V79" s="154">
        <f t="shared" si="10"/>
        <v>0</v>
      </c>
      <c r="Y79">
        <f>BAWANA!AW79+BAWANA!AX79</f>
        <v>30.93</v>
      </c>
      <c r="Z79">
        <f>BAWANA!BD79+BAWANA!BE79</f>
        <v>30.93</v>
      </c>
      <c r="AA79">
        <f>BAWANA!X79+BAWANA!Y79</f>
        <v>30.93</v>
      </c>
      <c r="AB79">
        <f>BAWANA!AE79+BAWANA!AF79</f>
        <v>30.93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246.14</v>
      </c>
      <c r="E80">
        <f>BAWANA!AM80</f>
        <v>0</v>
      </c>
      <c r="F80">
        <f t="shared" si="11"/>
        <v>256</v>
      </c>
      <c r="G80">
        <f t="shared" si="12"/>
        <v>246.14</v>
      </c>
      <c r="H80" s="154"/>
      <c r="I80">
        <f>BRPL_EOD!AK80+BRPL_EOD!AL80</f>
        <v>96.29</v>
      </c>
      <c r="J80">
        <f>BYPL_EOD!AK80+BYPL_EOD!AL80</f>
        <v>55.68</v>
      </c>
      <c r="K80">
        <f>MES_EOD!AK80+MES_EOD!AL80</f>
        <v>5.63</v>
      </c>
      <c r="L80">
        <f>NDMC_EOD!AK80+NDMC_EOD!AL80</f>
        <v>21.27</v>
      </c>
      <c r="M80">
        <f>TPDDL_EOD!AK80+TPDDL_EOD!AL80</f>
        <v>67.28</v>
      </c>
      <c r="N80">
        <f t="shared" si="7"/>
        <v>246.15</v>
      </c>
      <c r="O80" s="154">
        <f t="shared" si="8"/>
        <v>-1.0000000000019327E-2</v>
      </c>
      <c r="P80">
        <v>96.286088157627461</v>
      </c>
      <c r="Q80">
        <v>55.677737964655691</v>
      </c>
      <c r="R80">
        <v>5.6297712776762134</v>
      </c>
      <c r="S80">
        <v>21.269135892748324</v>
      </c>
      <c r="T80">
        <v>67.277266707292299</v>
      </c>
      <c r="U80" s="156">
        <f t="shared" si="9"/>
        <v>246.14</v>
      </c>
      <c r="V80" s="154">
        <f t="shared" si="10"/>
        <v>0</v>
      </c>
      <c r="Y80">
        <f>BAWANA!AW80+BAWANA!AX80</f>
        <v>30.93</v>
      </c>
      <c r="Z80">
        <f>BAWANA!BD80+BAWANA!BE80</f>
        <v>30.93</v>
      </c>
      <c r="AA80">
        <f>BAWANA!X80+BAWANA!Y80</f>
        <v>30.93</v>
      </c>
      <c r="AB80">
        <f>BAWANA!AE80+BAWANA!AF80</f>
        <v>30.93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246.14</v>
      </c>
      <c r="E81">
        <f>BAWANA!AM81</f>
        <v>0</v>
      </c>
      <c r="F81">
        <f t="shared" si="11"/>
        <v>256</v>
      </c>
      <c r="G81">
        <f t="shared" si="12"/>
        <v>246.14</v>
      </c>
      <c r="H81" s="154"/>
      <c r="I81">
        <f>BRPL_EOD!AK81+BRPL_EOD!AL81</f>
        <v>96.29</v>
      </c>
      <c r="J81">
        <f>BYPL_EOD!AK81+BYPL_EOD!AL81</f>
        <v>55.68</v>
      </c>
      <c r="K81">
        <f>MES_EOD!AK81+MES_EOD!AL81</f>
        <v>5.63</v>
      </c>
      <c r="L81">
        <f>NDMC_EOD!AK81+NDMC_EOD!AL81</f>
        <v>21.27</v>
      </c>
      <c r="M81">
        <f>TPDDL_EOD!AK81+TPDDL_EOD!AL81</f>
        <v>67.28</v>
      </c>
      <c r="N81">
        <f t="shared" si="7"/>
        <v>246.15</v>
      </c>
      <c r="O81" s="154">
        <f t="shared" si="8"/>
        <v>-1.0000000000019327E-2</v>
      </c>
      <c r="P81">
        <v>96.286088157627461</v>
      </c>
      <c r="Q81">
        <v>55.677737964655691</v>
      </c>
      <c r="R81">
        <v>5.6297712776762134</v>
      </c>
      <c r="S81">
        <v>21.269135892748324</v>
      </c>
      <c r="T81">
        <v>67.277266707292299</v>
      </c>
      <c r="U81" s="156">
        <f t="shared" si="9"/>
        <v>246.14</v>
      </c>
      <c r="V81" s="154">
        <f t="shared" si="10"/>
        <v>0</v>
      </c>
      <c r="Y81">
        <f>BAWANA!AW81+BAWANA!AX81</f>
        <v>30.93</v>
      </c>
      <c r="Z81">
        <f>BAWANA!BD81+BAWANA!BE81</f>
        <v>30.93</v>
      </c>
      <c r="AA81">
        <f>BAWANA!X81+BAWANA!Y81</f>
        <v>30.93</v>
      </c>
      <c r="AB81">
        <f>BAWANA!AE81+BAWANA!AF81</f>
        <v>30.93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246.14</v>
      </c>
      <c r="E82">
        <f>BAWANA!AM82</f>
        <v>0</v>
      </c>
      <c r="F82">
        <f t="shared" si="11"/>
        <v>256</v>
      </c>
      <c r="G82">
        <f t="shared" si="12"/>
        <v>246.14</v>
      </c>
      <c r="H82" s="154"/>
      <c r="I82">
        <f>BRPL_EOD!AK82+BRPL_EOD!AL82</f>
        <v>96.29</v>
      </c>
      <c r="J82">
        <f>BYPL_EOD!AK82+BYPL_EOD!AL82</f>
        <v>55.68</v>
      </c>
      <c r="K82">
        <f>MES_EOD!AK82+MES_EOD!AL82</f>
        <v>5.63</v>
      </c>
      <c r="L82">
        <f>NDMC_EOD!AK82+NDMC_EOD!AL82</f>
        <v>21.27</v>
      </c>
      <c r="M82">
        <f>TPDDL_EOD!AK82+TPDDL_EOD!AL82</f>
        <v>67.28</v>
      </c>
      <c r="N82">
        <f t="shared" si="7"/>
        <v>246.15</v>
      </c>
      <c r="O82" s="154">
        <f t="shared" si="8"/>
        <v>-1.0000000000019327E-2</v>
      </c>
      <c r="P82">
        <v>96.286088157627461</v>
      </c>
      <c r="Q82">
        <v>55.677737964655691</v>
      </c>
      <c r="R82">
        <v>5.6297712776762134</v>
      </c>
      <c r="S82">
        <v>21.269135892748324</v>
      </c>
      <c r="T82">
        <v>67.277266707292299</v>
      </c>
      <c r="U82" s="156">
        <f t="shared" si="9"/>
        <v>246.14</v>
      </c>
      <c r="V82" s="154">
        <f t="shared" si="10"/>
        <v>0</v>
      </c>
      <c r="Y82">
        <f>BAWANA!AW82+BAWANA!AX82</f>
        <v>30.93</v>
      </c>
      <c r="Z82">
        <f>BAWANA!BD82+BAWANA!BE82</f>
        <v>30.93</v>
      </c>
      <c r="AA82">
        <f>BAWANA!X82+BAWANA!Y82</f>
        <v>30.93</v>
      </c>
      <c r="AB82">
        <f>BAWANA!AE82+BAWANA!AF82</f>
        <v>30.93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247.22000000000003</v>
      </c>
      <c r="E83">
        <f>BAWANA!AM83</f>
        <v>0</v>
      </c>
      <c r="F83">
        <f t="shared" si="11"/>
        <v>256</v>
      </c>
      <c r="G83">
        <f t="shared" si="12"/>
        <v>247.22000000000003</v>
      </c>
      <c r="H83" s="154"/>
      <c r="I83">
        <f>BRPL_EOD!AK83+BRPL_EOD!AL83</f>
        <v>97.71</v>
      </c>
      <c r="J83">
        <f>BYPL_EOD!AK83+BYPL_EOD!AL83</f>
        <v>53.95</v>
      </c>
      <c r="K83">
        <f>MES_EOD!AK83+MES_EOD!AL83</f>
        <v>5.71</v>
      </c>
      <c r="L83">
        <f>NDMC_EOD!AK83+NDMC_EOD!AL83</f>
        <v>21.58</v>
      </c>
      <c r="M83">
        <f>TPDDL_EOD!AK83+TPDDL_EOD!AL83</f>
        <v>68.27</v>
      </c>
      <c r="N83">
        <f t="shared" si="7"/>
        <v>247.21999999999997</v>
      </c>
      <c r="O83" s="154">
        <f t="shared" si="8"/>
        <v>0</v>
      </c>
      <c r="P83">
        <v>97.710000000000022</v>
      </c>
      <c r="Q83">
        <v>53.950000000000017</v>
      </c>
      <c r="R83">
        <v>5.7100000000000009</v>
      </c>
      <c r="S83">
        <v>21.580000000000002</v>
      </c>
      <c r="T83">
        <v>68.27000000000001</v>
      </c>
      <c r="U83" s="156">
        <f t="shared" si="9"/>
        <v>247.22000000000006</v>
      </c>
      <c r="V83" s="154">
        <f t="shared" si="10"/>
        <v>0</v>
      </c>
      <c r="Y83">
        <f>BAWANA!AW83+BAWANA!AX83</f>
        <v>31.39</v>
      </c>
      <c r="Z83">
        <f>BAWANA!BD83+BAWANA!BE83</f>
        <v>31.39</v>
      </c>
      <c r="AA83">
        <f>BAWANA!X83+BAWANA!Y83</f>
        <v>31.39</v>
      </c>
      <c r="AB83">
        <f>BAWANA!AE83+BAWANA!AF83</f>
        <v>31.39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247.22000000000003</v>
      </c>
      <c r="E84">
        <f>BAWANA!AM84</f>
        <v>0</v>
      </c>
      <c r="F84">
        <f t="shared" si="11"/>
        <v>256</v>
      </c>
      <c r="G84">
        <f t="shared" si="12"/>
        <v>247.22000000000003</v>
      </c>
      <c r="H84" s="154"/>
      <c r="I84">
        <f>BRPL_EOD!AK84+BRPL_EOD!AL84</f>
        <v>97.71</v>
      </c>
      <c r="J84">
        <f>BYPL_EOD!AK84+BYPL_EOD!AL84</f>
        <v>53.95</v>
      </c>
      <c r="K84">
        <f>MES_EOD!AK84+MES_EOD!AL84</f>
        <v>5.71</v>
      </c>
      <c r="L84">
        <f>NDMC_EOD!AK84+NDMC_EOD!AL84</f>
        <v>21.58</v>
      </c>
      <c r="M84">
        <f>TPDDL_EOD!AK84+TPDDL_EOD!AL84</f>
        <v>68.27</v>
      </c>
      <c r="N84">
        <f t="shared" si="7"/>
        <v>247.21999999999997</v>
      </c>
      <c r="O84" s="154">
        <f t="shared" si="8"/>
        <v>0</v>
      </c>
      <c r="P84">
        <v>97.710000000000022</v>
      </c>
      <c r="Q84">
        <v>53.950000000000017</v>
      </c>
      <c r="R84">
        <v>5.7100000000000009</v>
      </c>
      <c r="S84">
        <v>21.580000000000002</v>
      </c>
      <c r="T84">
        <v>68.27000000000001</v>
      </c>
      <c r="U84" s="156">
        <f t="shared" si="9"/>
        <v>247.22000000000006</v>
      </c>
      <c r="V84" s="154">
        <f t="shared" si="10"/>
        <v>0</v>
      </c>
      <c r="Y84">
        <f>BAWANA!AW84+BAWANA!AX84</f>
        <v>31.39</v>
      </c>
      <c r="Z84">
        <f>BAWANA!BD84+BAWANA!BE84</f>
        <v>31.39</v>
      </c>
      <c r="AA84">
        <f>BAWANA!X84+BAWANA!Y84</f>
        <v>31.39</v>
      </c>
      <c r="AB84">
        <f>BAWANA!AE84+BAWANA!AF84</f>
        <v>31.39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207.82400000000001</v>
      </c>
      <c r="E85">
        <f>BAWANA!AM85</f>
        <v>0</v>
      </c>
      <c r="F85">
        <f t="shared" si="11"/>
        <v>256</v>
      </c>
      <c r="G85">
        <f t="shared" si="12"/>
        <v>207.82400000000001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22</v>
      </c>
      <c r="M85">
        <f>TPDDL_EOD!AK85+TPDDL_EOD!AL85</f>
        <v>50</v>
      </c>
      <c r="N85">
        <f t="shared" si="7"/>
        <v>207.82</v>
      </c>
      <c r="O85" s="154">
        <f t="shared" si="8"/>
        <v>4.0000000000190994E-3</v>
      </c>
      <c r="P85">
        <v>75.001443556924272</v>
      </c>
      <c r="Q85">
        <v>55.001058608411128</v>
      </c>
      <c r="R85">
        <v>5.8201120200173238</v>
      </c>
      <c r="S85">
        <v>22.000423443364451</v>
      </c>
      <c r="T85">
        <v>50.000962371282846</v>
      </c>
      <c r="U85" s="156">
        <f t="shared" si="9"/>
        <v>207.82399999999998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207.82400000000001</v>
      </c>
      <c r="E86">
        <f>BAWANA!AM86</f>
        <v>0</v>
      </c>
      <c r="F86">
        <f t="shared" si="11"/>
        <v>256</v>
      </c>
      <c r="G86">
        <f t="shared" si="12"/>
        <v>207.82400000000001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22</v>
      </c>
      <c r="M86">
        <f>TPDDL_EOD!AK86+TPDDL_EOD!AL86</f>
        <v>50</v>
      </c>
      <c r="N86">
        <f t="shared" si="7"/>
        <v>207.82</v>
      </c>
      <c r="O86" s="154">
        <f t="shared" si="8"/>
        <v>4.0000000000190994E-3</v>
      </c>
      <c r="P86">
        <v>75.001443556924272</v>
      </c>
      <c r="Q86">
        <v>55.001058608411128</v>
      </c>
      <c r="R86">
        <v>5.8201120200173238</v>
      </c>
      <c r="S86">
        <v>22.000423443364451</v>
      </c>
      <c r="T86">
        <v>50.000962371282846</v>
      </c>
      <c r="U86" s="156">
        <f t="shared" si="9"/>
        <v>207.82399999999998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207.82400000000001</v>
      </c>
      <c r="E87">
        <f>BAWANA!AM87</f>
        <v>0</v>
      </c>
      <c r="F87">
        <f t="shared" si="11"/>
        <v>256</v>
      </c>
      <c r="G87">
        <f t="shared" si="12"/>
        <v>207.82400000000001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5.82</v>
      </c>
      <c r="L87">
        <f>NDMC_EOD!AK87+NDMC_EOD!AL87</f>
        <v>22</v>
      </c>
      <c r="M87">
        <f>TPDDL_EOD!AK87+TPDDL_EOD!AL87</f>
        <v>50</v>
      </c>
      <c r="N87">
        <f t="shared" si="7"/>
        <v>207.82</v>
      </c>
      <c r="O87" s="154">
        <f t="shared" si="8"/>
        <v>4.0000000000190994E-3</v>
      </c>
      <c r="P87">
        <v>75.001443556924272</v>
      </c>
      <c r="Q87">
        <v>55.001058608411128</v>
      </c>
      <c r="R87">
        <v>5.8201120200173238</v>
      </c>
      <c r="S87">
        <v>22.000423443364451</v>
      </c>
      <c r="T87">
        <v>50.000962371282846</v>
      </c>
      <c r="U87" s="156">
        <f t="shared" si="9"/>
        <v>207.82399999999998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207.82400000000001</v>
      </c>
      <c r="E88">
        <f>BAWANA!AM88</f>
        <v>0</v>
      </c>
      <c r="F88">
        <f t="shared" si="11"/>
        <v>256</v>
      </c>
      <c r="G88">
        <f t="shared" si="12"/>
        <v>207.82400000000001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5.82</v>
      </c>
      <c r="L88">
        <f>NDMC_EOD!AK88+NDMC_EOD!AL88</f>
        <v>22</v>
      </c>
      <c r="M88">
        <f>TPDDL_EOD!AK88+TPDDL_EOD!AL88</f>
        <v>50</v>
      </c>
      <c r="N88">
        <f t="shared" si="7"/>
        <v>207.82</v>
      </c>
      <c r="O88" s="154">
        <f t="shared" si="8"/>
        <v>4.0000000000190994E-3</v>
      </c>
      <c r="P88">
        <v>75.001443556924272</v>
      </c>
      <c r="Q88">
        <v>55.001058608411128</v>
      </c>
      <c r="R88">
        <v>5.8201120200173238</v>
      </c>
      <c r="S88">
        <v>22.000423443364451</v>
      </c>
      <c r="T88">
        <v>50.000962371282846</v>
      </c>
      <c r="U88" s="156">
        <f t="shared" si="9"/>
        <v>207.82399999999998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207.82400000000001</v>
      </c>
      <c r="E89">
        <f>BAWANA!AM89</f>
        <v>0</v>
      </c>
      <c r="F89">
        <f t="shared" si="11"/>
        <v>256</v>
      </c>
      <c r="G89">
        <f t="shared" si="12"/>
        <v>207.82400000000001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5.82</v>
      </c>
      <c r="L89">
        <f>NDMC_EOD!AK89+NDMC_EOD!AL89</f>
        <v>22</v>
      </c>
      <c r="M89">
        <f>TPDDL_EOD!AK89+TPDDL_EOD!AL89</f>
        <v>50</v>
      </c>
      <c r="N89">
        <f t="shared" si="7"/>
        <v>207.82</v>
      </c>
      <c r="O89" s="154">
        <f t="shared" si="8"/>
        <v>4.0000000000190994E-3</v>
      </c>
      <c r="P89">
        <v>75.001443556924272</v>
      </c>
      <c r="Q89">
        <v>55.001058608411128</v>
      </c>
      <c r="R89">
        <v>5.8201120200173238</v>
      </c>
      <c r="S89">
        <v>22.000423443364451</v>
      </c>
      <c r="T89">
        <v>50.000962371282846</v>
      </c>
      <c r="U89" s="156">
        <f t="shared" si="9"/>
        <v>207.82399999999998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207.82400000000001</v>
      </c>
      <c r="E90">
        <f>BAWANA!AM90</f>
        <v>0</v>
      </c>
      <c r="F90">
        <f t="shared" si="11"/>
        <v>256</v>
      </c>
      <c r="G90">
        <f t="shared" si="12"/>
        <v>207.82400000000001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5.82</v>
      </c>
      <c r="L90">
        <f>NDMC_EOD!AK90+NDMC_EOD!AL90</f>
        <v>22</v>
      </c>
      <c r="M90">
        <f>TPDDL_EOD!AK90+TPDDL_EOD!AL90</f>
        <v>50</v>
      </c>
      <c r="N90">
        <f t="shared" si="7"/>
        <v>207.82</v>
      </c>
      <c r="O90" s="154">
        <f t="shared" si="8"/>
        <v>4.0000000000190994E-3</v>
      </c>
      <c r="P90">
        <v>75.001443556924272</v>
      </c>
      <c r="Q90">
        <v>55.001058608411128</v>
      </c>
      <c r="R90">
        <v>5.8201120200173238</v>
      </c>
      <c r="S90">
        <v>22.000423443364451</v>
      </c>
      <c r="T90">
        <v>50.000962371282846</v>
      </c>
      <c r="U90" s="156">
        <f t="shared" si="9"/>
        <v>207.82399999999998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207.82400000000001</v>
      </c>
      <c r="E91">
        <f>BAWANA!AM91</f>
        <v>0</v>
      </c>
      <c r="F91">
        <f t="shared" si="11"/>
        <v>256</v>
      </c>
      <c r="G91">
        <f t="shared" si="12"/>
        <v>207.82400000000001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5.82</v>
      </c>
      <c r="L91">
        <f>NDMC_EOD!AK91+NDMC_EOD!AL91</f>
        <v>22</v>
      </c>
      <c r="M91">
        <f>TPDDL_EOD!AK91+TPDDL_EOD!AL91</f>
        <v>50</v>
      </c>
      <c r="N91">
        <f t="shared" si="7"/>
        <v>207.82</v>
      </c>
      <c r="O91" s="154">
        <f t="shared" si="8"/>
        <v>4.0000000000190994E-3</v>
      </c>
      <c r="P91">
        <v>75.001443556924272</v>
      </c>
      <c r="Q91">
        <v>55.001058608411128</v>
      </c>
      <c r="R91">
        <v>5.8201120200173238</v>
      </c>
      <c r="S91">
        <v>22.000423443364451</v>
      </c>
      <c r="T91">
        <v>50.000962371282846</v>
      </c>
      <c r="U91" s="156">
        <f t="shared" si="9"/>
        <v>207.82399999999998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207.82400000000001</v>
      </c>
      <c r="E92">
        <f>BAWANA!AM92</f>
        <v>0</v>
      </c>
      <c r="F92">
        <f t="shared" si="11"/>
        <v>256</v>
      </c>
      <c r="G92">
        <f t="shared" si="12"/>
        <v>207.82400000000001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5.82</v>
      </c>
      <c r="L92">
        <f>NDMC_EOD!AK92+NDMC_EOD!AL92</f>
        <v>22</v>
      </c>
      <c r="M92">
        <f>TPDDL_EOD!AK92+TPDDL_EOD!AL92</f>
        <v>50</v>
      </c>
      <c r="N92">
        <f t="shared" si="7"/>
        <v>207.82</v>
      </c>
      <c r="O92" s="154">
        <f t="shared" si="8"/>
        <v>4.0000000000190994E-3</v>
      </c>
      <c r="P92">
        <v>75.001443556924272</v>
      </c>
      <c r="Q92">
        <v>55.001058608411128</v>
      </c>
      <c r="R92">
        <v>5.8201120200173238</v>
      </c>
      <c r="S92">
        <v>22.000423443364451</v>
      </c>
      <c r="T92">
        <v>50.000962371282846</v>
      </c>
      <c r="U92" s="156">
        <f t="shared" si="9"/>
        <v>207.82399999999998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227.42399999999998</v>
      </c>
      <c r="E93">
        <f>BAWANA!AM93</f>
        <v>0</v>
      </c>
      <c r="F93">
        <f t="shared" si="11"/>
        <v>256</v>
      </c>
      <c r="G93">
        <f t="shared" si="12"/>
        <v>227.42399999999998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5.82</v>
      </c>
      <c r="L93">
        <f>NDMC_EOD!AK93+NDMC_EOD!AL93</f>
        <v>22</v>
      </c>
      <c r="M93">
        <f>TPDDL_EOD!AK93+TPDDL_EOD!AL93</f>
        <v>69.599999999999994</v>
      </c>
      <c r="N93">
        <f t="shared" si="7"/>
        <v>227.42</v>
      </c>
      <c r="O93" s="154">
        <f t="shared" si="8"/>
        <v>3.9999999999906777E-3</v>
      </c>
      <c r="P93">
        <v>75.002374040382449</v>
      </c>
      <c r="Q93">
        <v>55.001078758174131</v>
      </c>
      <c r="R93">
        <v>5.8201025327053992</v>
      </c>
      <c r="S93">
        <v>22.000444668738009</v>
      </c>
      <c r="T93">
        <v>69.599999999999994</v>
      </c>
      <c r="U93" s="156">
        <f t="shared" si="9"/>
        <v>227.42399999999995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227.42399999999998</v>
      </c>
      <c r="E94">
        <f>BAWANA!AM94</f>
        <v>0</v>
      </c>
      <c r="F94">
        <f t="shared" si="11"/>
        <v>256</v>
      </c>
      <c r="G94">
        <f t="shared" si="12"/>
        <v>227.42399999999998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5.82</v>
      </c>
      <c r="L94">
        <f>NDMC_EOD!AK94+NDMC_EOD!AL94</f>
        <v>22</v>
      </c>
      <c r="M94">
        <f>TPDDL_EOD!AK94+TPDDL_EOD!AL94</f>
        <v>69.599999999999994</v>
      </c>
      <c r="N94">
        <f t="shared" si="7"/>
        <v>227.42</v>
      </c>
      <c r="O94" s="154">
        <f t="shared" si="8"/>
        <v>3.9999999999906777E-3</v>
      </c>
      <c r="P94">
        <v>75.002374040382449</v>
      </c>
      <c r="Q94">
        <v>55.001078758174131</v>
      </c>
      <c r="R94">
        <v>5.8201025327053992</v>
      </c>
      <c r="S94">
        <v>22.000444668738009</v>
      </c>
      <c r="T94">
        <v>69.599999999999994</v>
      </c>
      <c r="U94" s="156">
        <f t="shared" si="9"/>
        <v>227.42399999999995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227.42399999999998</v>
      </c>
      <c r="E95">
        <f>BAWANA!AM95</f>
        <v>0</v>
      </c>
      <c r="F95">
        <f t="shared" si="11"/>
        <v>256</v>
      </c>
      <c r="G95">
        <f t="shared" si="12"/>
        <v>227.42399999999998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5.82</v>
      </c>
      <c r="L95">
        <f>NDMC_EOD!AK95+NDMC_EOD!AL95</f>
        <v>22</v>
      </c>
      <c r="M95">
        <f>TPDDL_EOD!AK95+TPDDL_EOD!AL95</f>
        <v>69.599999999999994</v>
      </c>
      <c r="N95">
        <f t="shared" si="7"/>
        <v>227.42</v>
      </c>
      <c r="O95" s="154">
        <f t="shared" si="8"/>
        <v>3.9999999999906777E-3</v>
      </c>
      <c r="P95">
        <v>75.002374040382449</v>
      </c>
      <c r="Q95">
        <v>55.001078758174131</v>
      </c>
      <c r="R95">
        <v>5.8201025327053992</v>
      </c>
      <c r="S95">
        <v>22.000444668738009</v>
      </c>
      <c r="T95">
        <v>69.599999999999994</v>
      </c>
      <c r="U95" s="156">
        <f t="shared" si="9"/>
        <v>227.42399999999995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227.42399999999998</v>
      </c>
      <c r="E96">
        <f>BAWANA!AM96</f>
        <v>0</v>
      </c>
      <c r="F96">
        <f t="shared" si="11"/>
        <v>256</v>
      </c>
      <c r="G96">
        <f t="shared" si="12"/>
        <v>227.42399999999998</v>
      </c>
      <c r="H96" s="154"/>
      <c r="I96">
        <f>BRPL_EOD!AK96+BRPL_EOD!AL96</f>
        <v>75</v>
      </c>
      <c r="J96">
        <f>BYPL_EOD!AK96+BYPL_EOD!AL96</f>
        <v>55</v>
      </c>
      <c r="K96">
        <f>MES_EOD!AK96+MES_EOD!AL96</f>
        <v>5.82</v>
      </c>
      <c r="L96">
        <f>NDMC_EOD!AK96+NDMC_EOD!AL96</f>
        <v>22</v>
      </c>
      <c r="M96">
        <f>TPDDL_EOD!AK96+TPDDL_EOD!AL96</f>
        <v>69.599999999999994</v>
      </c>
      <c r="N96">
        <f t="shared" si="7"/>
        <v>227.42</v>
      </c>
      <c r="O96" s="154">
        <f t="shared" si="8"/>
        <v>3.9999999999906777E-3</v>
      </c>
      <c r="P96">
        <v>75.002374040382449</v>
      </c>
      <c r="Q96">
        <v>55.001078758174131</v>
      </c>
      <c r="R96">
        <v>5.8201025327053992</v>
      </c>
      <c r="S96">
        <v>22.000444668738009</v>
      </c>
      <c r="T96">
        <v>69.599999999999994</v>
      </c>
      <c r="U96" s="156">
        <f t="shared" si="9"/>
        <v>227.42399999999995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227.42399999999998</v>
      </c>
      <c r="E97">
        <f>BAWANA!AM97</f>
        <v>0</v>
      </c>
      <c r="F97">
        <f t="shared" si="11"/>
        <v>256</v>
      </c>
      <c r="G97">
        <f t="shared" si="12"/>
        <v>227.42399999999998</v>
      </c>
      <c r="H97" s="154"/>
      <c r="I97">
        <f>BRPL_EOD!AK97+BRPL_EOD!AL97</f>
        <v>75</v>
      </c>
      <c r="J97">
        <f>BYPL_EOD!AK97+BYPL_EOD!AL97</f>
        <v>55</v>
      </c>
      <c r="K97">
        <f>MES_EOD!AK97+MES_EOD!AL97</f>
        <v>5.82</v>
      </c>
      <c r="L97">
        <f>NDMC_EOD!AK97+NDMC_EOD!AL97</f>
        <v>22</v>
      </c>
      <c r="M97">
        <f>TPDDL_EOD!AK97+TPDDL_EOD!AL97</f>
        <v>69.599999999999994</v>
      </c>
      <c r="N97">
        <f t="shared" si="7"/>
        <v>227.42</v>
      </c>
      <c r="O97" s="154">
        <f t="shared" si="8"/>
        <v>3.9999999999906777E-3</v>
      </c>
      <c r="P97">
        <v>75.002374040382449</v>
      </c>
      <c r="Q97">
        <v>55.001078758174131</v>
      </c>
      <c r="R97">
        <v>5.8201025327053992</v>
      </c>
      <c r="S97">
        <v>22.000444668738009</v>
      </c>
      <c r="T97">
        <v>69.599999999999994</v>
      </c>
      <c r="U97" s="156">
        <f t="shared" si="9"/>
        <v>227.42399999999995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227.42399999999998</v>
      </c>
      <c r="E98">
        <f>BAWANA!AM98</f>
        <v>0</v>
      </c>
      <c r="F98">
        <f t="shared" si="11"/>
        <v>256</v>
      </c>
      <c r="G98">
        <f t="shared" si="12"/>
        <v>227.42399999999998</v>
      </c>
      <c r="H98" s="154"/>
      <c r="I98">
        <f>BRPL_EOD!AK98+BRPL_EOD!AL98</f>
        <v>75</v>
      </c>
      <c r="J98">
        <f>BYPL_EOD!AK98+BYPL_EOD!AL98</f>
        <v>55</v>
      </c>
      <c r="K98">
        <f>MES_EOD!AK98+MES_EOD!AL98</f>
        <v>5.82</v>
      </c>
      <c r="L98">
        <f>NDMC_EOD!AK98+NDMC_EOD!AL98</f>
        <v>22</v>
      </c>
      <c r="M98">
        <f>TPDDL_EOD!AK98+TPDDL_EOD!AL98</f>
        <v>69.599999999999994</v>
      </c>
      <c r="N98">
        <f t="shared" si="7"/>
        <v>227.42</v>
      </c>
      <c r="O98" s="154">
        <f t="shared" si="8"/>
        <v>3.9999999999906777E-3</v>
      </c>
      <c r="P98">
        <v>75.002374040382449</v>
      </c>
      <c r="Q98">
        <v>55.001078758174131</v>
      </c>
      <c r="R98">
        <v>5.8201025327053992</v>
      </c>
      <c r="S98">
        <v>22.000444668738009</v>
      </c>
      <c r="T98">
        <v>69.599999999999994</v>
      </c>
      <c r="U98" s="156">
        <f t="shared" si="9"/>
        <v>227.42399999999995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5.2537347500000005</v>
      </c>
      <c r="E99" s="156">
        <f t="shared" si="14"/>
        <v>0</v>
      </c>
      <c r="F99" s="156">
        <f t="shared" si="14"/>
        <v>6.1440000000000001</v>
      </c>
      <c r="G99" s="156">
        <f t="shared" si="14"/>
        <v>5.2537347500000005</v>
      </c>
      <c r="H99" s="156"/>
      <c r="I99" s="156">
        <f t="shared" si="14"/>
        <v>1.9519049999999998</v>
      </c>
      <c r="J99" s="156">
        <f t="shared" si="14"/>
        <v>1.1617524999999991</v>
      </c>
      <c r="K99" s="156">
        <f t="shared" si="14"/>
        <v>0.13926249999999996</v>
      </c>
      <c r="L99" s="156">
        <f t="shared" si="14"/>
        <v>0.52640749999999992</v>
      </c>
      <c r="M99" s="156">
        <f t="shared" si="14"/>
        <v>1.4738950000000004</v>
      </c>
      <c r="N99" s="156">
        <f t="shared" si="14"/>
        <v>5.2532225000000006</v>
      </c>
      <c r="O99" s="156">
        <f t="shared" si="14"/>
        <v>5.1225000000001584E-4</v>
      </c>
      <c r="P99" s="156">
        <f t="shared" si="14"/>
        <v>1.9524639899523462</v>
      </c>
      <c r="Q99" s="156">
        <f t="shared" si="14"/>
        <v>1.1620852019003525</v>
      </c>
      <c r="R99" s="156">
        <f t="shared" si="14"/>
        <v>0.13922825646987561</v>
      </c>
      <c r="S99" s="156">
        <f t="shared" si="14"/>
        <v>0.52650269199739519</v>
      </c>
      <c r="T99" s="156">
        <f t="shared" si="14"/>
        <v>1.4734546096800301</v>
      </c>
      <c r="U99" s="156">
        <f t="shared" si="14"/>
        <v>5.2537347500000005</v>
      </c>
      <c r="V99" s="156">
        <f t="shared" si="10"/>
        <v>0</v>
      </c>
      <c r="Y99" s="156">
        <f>SUM(Y3:Y98)/4000</f>
        <v>0.74124500000000004</v>
      </c>
      <c r="Z99" s="156">
        <f t="shared" ref="Z99:AD99" si="15">SUM(Z3:Z98)/4000</f>
        <v>0.64598500000000048</v>
      </c>
      <c r="AA99" s="156">
        <f t="shared" si="15"/>
        <v>0.74124500000000004</v>
      </c>
      <c r="AB99" s="156">
        <f t="shared" si="15"/>
        <v>0.64598500000000048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A75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490</v>
      </c>
      <c r="C2" t="s">
        <v>491</v>
      </c>
      <c r="D2" t="s">
        <v>492</v>
      </c>
      <c r="E2" t="s">
        <v>494</v>
      </c>
      <c r="F2" t="s">
        <v>495</v>
      </c>
      <c r="G2" t="s">
        <v>496</v>
      </c>
      <c r="H2" t="s">
        <v>502</v>
      </c>
      <c r="I2" t="s">
        <v>503</v>
      </c>
      <c r="J2" t="s">
        <v>504</v>
      </c>
      <c r="K2" t="s">
        <v>505</v>
      </c>
      <c r="L2" t="s">
        <v>508</v>
      </c>
      <c r="M2" t="s">
        <v>515</v>
      </c>
      <c r="N2" t="s">
        <v>516</v>
      </c>
      <c r="O2" t="s">
        <v>517</v>
      </c>
      <c r="P2" t="s">
        <v>520</v>
      </c>
      <c r="Q2" t="s">
        <v>524</v>
      </c>
      <c r="R2" t="s">
        <v>525</v>
      </c>
      <c r="S2" t="s">
        <v>526</v>
      </c>
      <c r="T2" t="s">
        <v>527</v>
      </c>
      <c r="U2" t="s">
        <v>469</v>
      </c>
      <c r="V2" t="s">
        <v>454</v>
      </c>
      <c r="W2" t="s">
        <v>457</v>
      </c>
      <c r="Z2" t="s">
        <v>497</v>
      </c>
      <c r="AA2" t="s">
        <v>498</v>
      </c>
      <c r="AB2" t="s">
        <v>499</v>
      </c>
      <c r="AC2" t="s">
        <v>500</v>
      </c>
      <c r="AD2" t="s">
        <v>506</v>
      </c>
      <c r="AE2" t="s">
        <v>507</v>
      </c>
      <c r="AF2" t="s">
        <v>509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518</v>
      </c>
      <c r="AM2" t="s">
        <v>519</v>
      </c>
      <c r="AN2" t="s">
        <v>521</v>
      </c>
      <c r="AO2" t="s">
        <v>471</v>
      </c>
      <c r="AP2" t="s">
        <v>522</v>
      </c>
      <c r="AQ2" t="s">
        <v>523</v>
      </c>
      <c r="AR2" t="s">
        <v>528</v>
      </c>
      <c r="AS2" s="19"/>
      <c r="AT2" s="205" t="s">
        <v>453</v>
      </c>
      <c r="AU2" s="169"/>
      <c r="AV2" s="205" t="s">
        <v>489</v>
      </c>
      <c r="AW2" s="205" t="s">
        <v>493</v>
      </c>
      <c r="AX2" s="205" t="s">
        <v>501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0</v>
      </c>
      <c r="D3">
        <v>2.1</v>
      </c>
      <c r="E3">
        <v>0</v>
      </c>
      <c r="F3">
        <v>34.752000000000002</v>
      </c>
      <c r="G3">
        <v>0</v>
      </c>
      <c r="H3">
        <v>0</v>
      </c>
      <c r="I3">
        <v>53.704000000000001</v>
      </c>
      <c r="J3">
        <v>19.728000000000002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138.75</v>
      </c>
      <c r="Q3">
        <v>11.42</v>
      </c>
      <c r="R3">
        <v>42.392195999999998</v>
      </c>
      <c r="S3">
        <v>26.390910000000002</v>
      </c>
      <c r="T3">
        <v>0</v>
      </c>
      <c r="U3">
        <v>348.97500000000002</v>
      </c>
      <c r="V3">
        <v>14.253199</v>
      </c>
      <c r="W3">
        <v>147.515625</v>
      </c>
      <c r="X3">
        <v>0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27.3447</v>
      </c>
      <c r="AE3">
        <v>43.622</v>
      </c>
      <c r="AF3">
        <v>8.8740000000000006</v>
      </c>
      <c r="AG3">
        <v>38.6616</v>
      </c>
      <c r="AH3">
        <v>93.563599999999994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0.34433999999999998</v>
      </c>
      <c r="AO3">
        <v>28.224</v>
      </c>
      <c r="AP3">
        <v>12.9381</v>
      </c>
      <c r="AQ3">
        <v>15.561</v>
      </c>
      <c r="AR3">
        <v>10.7616</v>
      </c>
      <c r="AS3">
        <v>0</v>
      </c>
      <c r="AT3">
        <v>14.9968</v>
      </c>
      <c r="AU3">
        <v>0</v>
      </c>
      <c r="AV3">
        <v>40.74</v>
      </c>
      <c r="AW3">
        <v>34.752000000000002</v>
      </c>
      <c r="AX3">
        <v>0</v>
      </c>
      <c r="AY3">
        <v>0</v>
      </c>
      <c r="AZ3">
        <f>BW3</f>
        <v>85.33</v>
      </c>
      <c r="BA3">
        <f>SUM(B3:AZ3)</f>
        <v>2663.7898819999991</v>
      </c>
      <c r="BD3">
        <v>22.05</v>
      </c>
      <c r="BE3">
        <v>8.67</v>
      </c>
      <c r="BF3">
        <v>2.34</v>
      </c>
      <c r="BG3">
        <v>0</v>
      </c>
      <c r="BH3">
        <v>6.94</v>
      </c>
      <c r="BI3">
        <v>8.15</v>
      </c>
      <c r="BJ3">
        <v>4.24</v>
      </c>
      <c r="BK3">
        <v>4.4000000000000004</v>
      </c>
      <c r="BL3">
        <v>0.96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85.33</v>
      </c>
    </row>
    <row r="4" spans="1:75">
      <c r="A4" t="s">
        <v>46</v>
      </c>
      <c r="B4">
        <v>0</v>
      </c>
      <c r="C4">
        <v>0</v>
      </c>
      <c r="D4">
        <v>2.1</v>
      </c>
      <c r="E4">
        <v>0</v>
      </c>
      <c r="F4">
        <v>34.752000000000002</v>
      </c>
      <c r="G4">
        <v>0</v>
      </c>
      <c r="H4">
        <v>0</v>
      </c>
      <c r="I4">
        <v>53.704000000000001</v>
      </c>
      <c r="J4">
        <v>19.728000000000002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138.75</v>
      </c>
      <c r="Q4">
        <v>18.049309999999998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14.253199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27.3447</v>
      </c>
      <c r="AE4">
        <v>43.622</v>
      </c>
      <c r="AF4">
        <v>8.8740000000000006</v>
      </c>
      <c r="AG4">
        <v>38.6616</v>
      </c>
      <c r="AH4">
        <v>70.172700000000006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0.34433999999999998</v>
      </c>
      <c r="AO4">
        <v>28.224</v>
      </c>
      <c r="AP4">
        <v>12.9381</v>
      </c>
      <c r="AQ4">
        <v>14.805</v>
      </c>
      <c r="AR4">
        <v>10.7616</v>
      </c>
      <c r="AS4">
        <v>0</v>
      </c>
      <c r="AT4">
        <v>14.9968</v>
      </c>
      <c r="AU4">
        <v>0</v>
      </c>
      <c r="AV4">
        <v>40.74</v>
      </c>
      <c r="AW4">
        <v>34.752000000000002</v>
      </c>
      <c r="AX4">
        <v>0</v>
      </c>
      <c r="AY4">
        <v>0</v>
      </c>
      <c r="AZ4">
        <f t="shared" ref="AZ4:AZ67" si="0">BW4</f>
        <v>85.33</v>
      </c>
      <c r="BA4">
        <f t="shared" ref="BA4:BA67" si="1">SUM(B4:AZ4)</f>
        <v>2646.2722919999997</v>
      </c>
      <c r="BD4">
        <v>22.05</v>
      </c>
      <c r="BE4">
        <v>8.67</v>
      </c>
      <c r="BF4">
        <v>2.34</v>
      </c>
      <c r="BG4">
        <v>0</v>
      </c>
      <c r="BH4">
        <v>6.94</v>
      </c>
      <c r="BI4">
        <v>8.15</v>
      </c>
      <c r="BJ4">
        <v>4.24</v>
      </c>
      <c r="BK4">
        <v>4.4000000000000004</v>
      </c>
      <c r="BL4">
        <v>0.96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85.33</v>
      </c>
    </row>
    <row r="5" spans="1:75">
      <c r="A5" t="s">
        <v>47</v>
      </c>
      <c r="B5">
        <v>0</v>
      </c>
      <c r="C5">
        <v>0</v>
      </c>
      <c r="D5">
        <v>2.1</v>
      </c>
      <c r="E5">
        <v>0</v>
      </c>
      <c r="F5">
        <v>34.752000000000002</v>
      </c>
      <c r="G5">
        <v>0</v>
      </c>
      <c r="H5">
        <v>0</v>
      </c>
      <c r="I5">
        <v>53.704000000000001</v>
      </c>
      <c r="J5">
        <v>19.728000000000002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138.75</v>
      </c>
      <c r="Q5">
        <v>18.049309999999998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27.3447</v>
      </c>
      <c r="AE5">
        <v>43.622</v>
      </c>
      <c r="AF5">
        <v>8.8740000000000006</v>
      </c>
      <c r="AG5">
        <v>38.6616</v>
      </c>
      <c r="AH5">
        <v>70.172700000000006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0.34433999999999998</v>
      </c>
      <c r="AO5">
        <v>28.224</v>
      </c>
      <c r="AP5">
        <v>12.9381</v>
      </c>
      <c r="AQ5">
        <v>14.805</v>
      </c>
      <c r="AR5">
        <v>10.7616</v>
      </c>
      <c r="AS5">
        <v>0</v>
      </c>
      <c r="AT5">
        <v>14.9968</v>
      </c>
      <c r="AU5">
        <v>0</v>
      </c>
      <c r="AV5">
        <v>40.74</v>
      </c>
      <c r="AW5">
        <v>34.752000000000002</v>
      </c>
      <c r="AX5">
        <v>0</v>
      </c>
      <c r="AY5">
        <v>0</v>
      </c>
      <c r="AZ5">
        <f t="shared" si="0"/>
        <v>85.539999999999992</v>
      </c>
      <c r="BA5">
        <f t="shared" si="1"/>
        <v>2612.7842919999998</v>
      </c>
      <c r="BD5">
        <v>22.05</v>
      </c>
      <c r="BE5">
        <v>8.67</v>
      </c>
      <c r="BF5">
        <v>2.34</v>
      </c>
      <c r="BG5">
        <v>0</v>
      </c>
      <c r="BH5">
        <v>6.94</v>
      </c>
      <c r="BI5">
        <v>8.15</v>
      </c>
      <c r="BJ5">
        <v>4.24</v>
      </c>
      <c r="BK5">
        <v>4.5999999999999996</v>
      </c>
      <c r="BL5">
        <v>0.97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85.539999999999992</v>
      </c>
    </row>
    <row r="6" spans="1:75">
      <c r="A6" t="s">
        <v>48</v>
      </c>
      <c r="B6">
        <v>0</v>
      </c>
      <c r="C6">
        <v>0</v>
      </c>
      <c r="D6">
        <v>2.1</v>
      </c>
      <c r="E6">
        <v>0</v>
      </c>
      <c r="F6">
        <v>34.752000000000002</v>
      </c>
      <c r="G6">
        <v>0</v>
      </c>
      <c r="H6">
        <v>0</v>
      </c>
      <c r="I6">
        <v>53.704000000000001</v>
      </c>
      <c r="J6">
        <v>19.728000000000002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138.75</v>
      </c>
      <c r="Q6">
        <v>16.62181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43.622</v>
      </c>
      <c r="AF6">
        <v>8.8740000000000006</v>
      </c>
      <c r="AG6">
        <v>38.6616</v>
      </c>
      <c r="AH6">
        <v>46.781799999999997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0.34433999999999998</v>
      </c>
      <c r="AO6">
        <v>28.224</v>
      </c>
      <c r="AP6">
        <v>12.9381</v>
      </c>
      <c r="AQ6">
        <v>14.805</v>
      </c>
      <c r="AR6">
        <v>10.7616</v>
      </c>
      <c r="AS6">
        <v>0</v>
      </c>
      <c r="AT6">
        <v>14.9968</v>
      </c>
      <c r="AU6">
        <v>0</v>
      </c>
      <c r="AV6">
        <v>40.74</v>
      </c>
      <c r="AW6">
        <v>34.752000000000002</v>
      </c>
      <c r="AX6">
        <v>0</v>
      </c>
      <c r="AY6">
        <v>0</v>
      </c>
      <c r="AZ6">
        <f t="shared" si="0"/>
        <v>85.679999999999993</v>
      </c>
      <c r="BA6">
        <f t="shared" si="1"/>
        <v>2564.8658919999989</v>
      </c>
      <c r="BD6">
        <v>22.05</v>
      </c>
      <c r="BE6">
        <v>8.67</v>
      </c>
      <c r="BF6">
        <v>2.34</v>
      </c>
      <c r="BG6">
        <v>0</v>
      </c>
      <c r="BH6">
        <v>6.94</v>
      </c>
      <c r="BI6">
        <v>8.15</v>
      </c>
      <c r="BJ6">
        <v>4.24</v>
      </c>
      <c r="BK6">
        <v>4.74</v>
      </c>
      <c r="BL6">
        <v>0.97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85.679999999999993</v>
      </c>
    </row>
    <row r="7" spans="1:75">
      <c r="A7" t="s">
        <v>49</v>
      </c>
      <c r="B7">
        <v>0</v>
      </c>
      <c r="C7">
        <v>0</v>
      </c>
      <c r="D7">
        <v>2.1</v>
      </c>
      <c r="E7">
        <v>0</v>
      </c>
      <c r="F7">
        <v>34.752000000000002</v>
      </c>
      <c r="G7">
        <v>0</v>
      </c>
      <c r="H7">
        <v>0</v>
      </c>
      <c r="I7">
        <v>53.704000000000001</v>
      </c>
      <c r="J7">
        <v>19.728000000000002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138.75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43.622</v>
      </c>
      <c r="AF7">
        <v>8.8740000000000006</v>
      </c>
      <c r="AG7">
        <v>38.6616</v>
      </c>
      <c r="AH7">
        <v>46.781799999999997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0.34433999999999998</v>
      </c>
      <c r="AO7">
        <v>28.224</v>
      </c>
      <c r="AP7">
        <v>12.9381</v>
      </c>
      <c r="AQ7">
        <v>14.805</v>
      </c>
      <c r="AR7">
        <v>10.7616</v>
      </c>
      <c r="AS7">
        <v>0</v>
      </c>
      <c r="AT7">
        <v>14.9968</v>
      </c>
      <c r="AU7">
        <v>0</v>
      </c>
      <c r="AV7">
        <v>40.74</v>
      </c>
      <c r="AW7">
        <v>34.752000000000002</v>
      </c>
      <c r="AX7">
        <v>0</v>
      </c>
      <c r="AY7">
        <v>0</v>
      </c>
      <c r="AZ7">
        <f t="shared" si="0"/>
        <v>85.679999999999993</v>
      </c>
      <c r="BA7">
        <f t="shared" si="1"/>
        <v>2570.0677019999994</v>
      </c>
      <c r="BD7">
        <v>22.05</v>
      </c>
      <c r="BE7">
        <v>8.67</v>
      </c>
      <c r="BF7">
        <v>2.34</v>
      </c>
      <c r="BG7">
        <v>0</v>
      </c>
      <c r="BH7">
        <v>6.94</v>
      </c>
      <c r="BI7">
        <v>8.15</v>
      </c>
      <c r="BJ7">
        <v>4.24</v>
      </c>
      <c r="BK7">
        <v>4.74</v>
      </c>
      <c r="BL7">
        <v>0.97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85.679999999999993</v>
      </c>
    </row>
    <row r="8" spans="1:75">
      <c r="A8" t="s">
        <v>50</v>
      </c>
      <c r="B8">
        <v>0</v>
      </c>
      <c r="C8">
        <v>0</v>
      </c>
      <c r="D8">
        <v>2.1</v>
      </c>
      <c r="E8">
        <v>0</v>
      </c>
      <c r="F8">
        <v>34.752000000000002</v>
      </c>
      <c r="G8">
        <v>0</v>
      </c>
      <c r="H8">
        <v>0</v>
      </c>
      <c r="I8">
        <v>53.704000000000001</v>
      </c>
      <c r="J8">
        <v>19.728000000000002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138.75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43.622</v>
      </c>
      <c r="AF8">
        <v>8.8740000000000006</v>
      </c>
      <c r="AG8">
        <v>38.6616</v>
      </c>
      <c r="AH8">
        <v>46.781799999999997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0.34433999999999998</v>
      </c>
      <c r="AO8">
        <v>28.224</v>
      </c>
      <c r="AP8">
        <v>12.9381</v>
      </c>
      <c r="AQ8">
        <v>0</v>
      </c>
      <c r="AR8">
        <v>10.7616</v>
      </c>
      <c r="AS8">
        <v>0</v>
      </c>
      <c r="AT8">
        <v>14.9968</v>
      </c>
      <c r="AU8">
        <v>0</v>
      </c>
      <c r="AV8">
        <v>40.74</v>
      </c>
      <c r="AW8">
        <v>34.752000000000002</v>
      </c>
      <c r="AX8">
        <v>0</v>
      </c>
      <c r="AY8">
        <v>0</v>
      </c>
      <c r="AZ8">
        <f t="shared" si="0"/>
        <v>85.679999999999993</v>
      </c>
      <c r="BA8">
        <f t="shared" si="1"/>
        <v>2555.2627019999995</v>
      </c>
      <c r="BD8">
        <v>22.05</v>
      </c>
      <c r="BE8">
        <v>8.67</v>
      </c>
      <c r="BF8">
        <v>2.34</v>
      </c>
      <c r="BG8">
        <v>0</v>
      </c>
      <c r="BH8">
        <v>6.94</v>
      </c>
      <c r="BI8">
        <v>8.15</v>
      </c>
      <c r="BJ8">
        <v>4.24</v>
      </c>
      <c r="BK8">
        <v>4.74</v>
      </c>
      <c r="BL8">
        <v>0.97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85.679999999999993</v>
      </c>
    </row>
    <row r="9" spans="1:75">
      <c r="A9" t="s">
        <v>51</v>
      </c>
      <c r="B9">
        <v>0</v>
      </c>
      <c r="C9">
        <v>0</v>
      </c>
      <c r="D9">
        <v>2.1</v>
      </c>
      <c r="E9">
        <v>0</v>
      </c>
      <c r="F9">
        <v>34.752000000000002</v>
      </c>
      <c r="G9">
        <v>0</v>
      </c>
      <c r="H9">
        <v>0</v>
      </c>
      <c r="I9">
        <v>53.704000000000001</v>
      </c>
      <c r="J9">
        <v>19.728000000000002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138.75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14.253199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43.622</v>
      </c>
      <c r="AF9">
        <v>8.8740000000000006</v>
      </c>
      <c r="AG9">
        <v>38.6616</v>
      </c>
      <c r="AH9">
        <v>46.781799999999997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0.34433999999999998</v>
      </c>
      <c r="AO9">
        <v>28.224</v>
      </c>
      <c r="AP9">
        <v>12.9381</v>
      </c>
      <c r="AQ9">
        <v>0</v>
      </c>
      <c r="AR9">
        <v>10.7616</v>
      </c>
      <c r="AS9">
        <v>0</v>
      </c>
      <c r="AT9">
        <v>14.9968</v>
      </c>
      <c r="AU9">
        <v>0</v>
      </c>
      <c r="AV9">
        <v>40.74</v>
      </c>
      <c r="AW9">
        <v>34.752000000000002</v>
      </c>
      <c r="AX9">
        <v>0</v>
      </c>
      <c r="AY9">
        <v>0</v>
      </c>
      <c r="AZ9">
        <f t="shared" si="0"/>
        <v>85.679999999999993</v>
      </c>
      <c r="BA9">
        <f t="shared" si="1"/>
        <v>2555.2627019999995</v>
      </c>
      <c r="BD9">
        <v>22.05</v>
      </c>
      <c r="BE9">
        <v>8.67</v>
      </c>
      <c r="BF9">
        <v>2.34</v>
      </c>
      <c r="BG9">
        <v>0</v>
      </c>
      <c r="BH9">
        <v>6.94</v>
      </c>
      <c r="BI9">
        <v>8.15</v>
      </c>
      <c r="BJ9">
        <v>4.24</v>
      </c>
      <c r="BK9">
        <v>4.74</v>
      </c>
      <c r="BL9">
        <v>0.97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85.679999999999993</v>
      </c>
    </row>
    <row r="10" spans="1:75">
      <c r="A10" t="s">
        <v>52</v>
      </c>
      <c r="B10">
        <v>0</v>
      </c>
      <c r="C10">
        <v>0</v>
      </c>
      <c r="D10">
        <v>2.1</v>
      </c>
      <c r="E10">
        <v>0</v>
      </c>
      <c r="F10">
        <v>34.752000000000002</v>
      </c>
      <c r="G10">
        <v>0</v>
      </c>
      <c r="H10">
        <v>0</v>
      </c>
      <c r="I10">
        <v>53.704000000000001</v>
      </c>
      <c r="J10">
        <v>19.728000000000002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138.75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43.622</v>
      </c>
      <c r="AF10">
        <v>8.8740000000000006</v>
      </c>
      <c r="AG10">
        <v>38.6616</v>
      </c>
      <c r="AH10">
        <v>46.781799999999997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0.34433999999999998</v>
      </c>
      <c r="AO10">
        <v>28.224</v>
      </c>
      <c r="AP10">
        <v>12.9381</v>
      </c>
      <c r="AQ10">
        <v>0</v>
      </c>
      <c r="AR10">
        <v>10.7616</v>
      </c>
      <c r="AS10">
        <v>0</v>
      </c>
      <c r="AT10">
        <v>14.9968</v>
      </c>
      <c r="AU10">
        <v>0</v>
      </c>
      <c r="AV10">
        <v>40.74</v>
      </c>
      <c r="AW10">
        <v>34.752000000000002</v>
      </c>
      <c r="AX10">
        <v>0</v>
      </c>
      <c r="AY10">
        <v>0</v>
      </c>
      <c r="AZ10">
        <f t="shared" si="0"/>
        <v>85.679999999999993</v>
      </c>
      <c r="BA10">
        <f t="shared" si="1"/>
        <v>2555.2627019999995</v>
      </c>
      <c r="BD10">
        <v>22.05</v>
      </c>
      <c r="BE10">
        <v>8.67</v>
      </c>
      <c r="BF10">
        <v>2.34</v>
      </c>
      <c r="BG10">
        <v>0</v>
      </c>
      <c r="BH10">
        <v>6.94</v>
      </c>
      <c r="BI10">
        <v>8.15</v>
      </c>
      <c r="BJ10">
        <v>4.24</v>
      </c>
      <c r="BK10">
        <v>4.74</v>
      </c>
      <c r="BL10">
        <v>0.97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85.679999999999993</v>
      </c>
    </row>
    <row r="11" spans="1:75">
      <c r="A11" t="s">
        <v>53</v>
      </c>
      <c r="B11">
        <v>0</v>
      </c>
      <c r="C11">
        <v>0</v>
      </c>
      <c r="D11">
        <v>2.1</v>
      </c>
      <c r="E11">
        <v>0</v>
      </c>
      <c r="F11">
        <v>34.752000000000002</v>
      </c>
      <c r="G11">
        <v>0</v>
      </c>
      <c r="H11">
        <v>0</v>
      </c>
      <c r="I11">
        <v>53.704000000000001</v>
      </c>
      <c r="J11">
        <v>19.728000000000002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138.75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18.229800000000001</v>
      </c>
      <c r="AE11">
        <v>43.622</v>
      </c>
      <c r="AF11">
        <v>8.8740000000000006</v>
      </c>
      <c r="AG11">
        <v>38.6616</v>
      </c>
      <c r="AH11">
        <v>46.781799999999997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0.34433999999999998</v>
      </c>
      <c r="AO11">
        <v>28.224</v>
      </c>
      <c r="AP11">
        <v>12.9381</v>
      </c>
      <c r="AQ11">
        <v>0</v>
      </c>
      <c r="AR11">
        <v>10.7616</v>
      </c>
      <c r="AS11">
        <v>0</v>
      </c>
      <c r="AT11">
        <v>14.9968</v>
      </c>
      <c r="AU11">
        <v>0</v>
      </c>
      <c r="AV11">
        <v>40.74</v>
      </c>
      <c r="AW11">
        <v>34.752000000000002</v>
      </c>
      <c r="AX11">
        <v>0</v>
      </c>
      <c r="AY11">
        <v>0</v>
      </c>
      <c r="AZ11">
        <f t="shared" si="0"/>
        <v>85.679999999999993</v>
      </c>
      <c r="BA11">
        <f t="shared" si="1"/>
        <v>2546.1478019999995</v>
      </c>
      <c r="BD11">
        <v>22.05</v>
      </c>
      <c r="BE11">
        <v>8.67</v>
      </c>
      <c r="BF11">
        <v>2.34</v>
      </c>
      <c r="BG11">
        <v>0</v>
      </c>
      <c r="BH11">
        <v>6.94</v>
      </c>
      <c r="BI11">
        <v>8.15</v>
      </c>
      <c r="BJ11">
        <v>4.24</v>
      </c>
      <c r="BK11">
        <v>4.74</v>
      </c>
      <c r="BL11">
        <v>0.97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85.679999999999993</v>
      </c>
    </row>
    <row r="12" spans="1:75">
      <c r="A12" t="s">
        <v>54</v>
      </c>
      <c r="B12">
        <v>0</v>
      </c>
      <c r="C12">
        <v>0</v>
      </c>
      <c r="D12">
        <v>2.1</v>
      </c>
      <c r="E12">
        <v>0</v>
      </c>
      <c r="F12">
        <v>34.752000000000002</v>
      </c>
      <c r="G12">
        <v>0</v>
      </c>
      <c r="H12">
        <v>0</v>
      </c>
      <c r="I12">
        <v>53.704000000000001</v>
      </c>
      <c r="J12">
        <v>19.728000000000002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138.75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18.229800000000001</v>
      </c>
      <c r="AE12">
        <v>43.622</v>
      </c>
      <c r="AF12">
        <v>8.8740000000000006</v>
      </c>
      <c r="AG12">
        <v>38.6616</v>
      </c>
      <c r="AH12">
        <v>46.781799999999997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0.34433999999999998</v>
      </c>
      <c r="AO12">
        <v>28.224</v>
      </c>
      <c r="AP12">
        <v>12.9381</v>
      </c>
      <c r="AQ12">
        <v>0</v>
      </c>
      <c r="AR12">
        <v>10.7616</v>
      </c>
      <c r="AS12">
        <v>0</v>
      </c>
      <c r="AT12">
        <v>14.9968</v>
      </c>
      <c r="AU12">
        <v>0</v>
      </c>
      <c r="AV12">
        <v>40.74</v>
      </c>
      <c r="AW12">
        <v>34.752000000000002</v>
      </c>
      <c r="AX12">
        <v>0</v>
      </c>
      <c r="AY12">
        <v>0</v>
      </c>
      <c r="AZ12">
        <f t="shared" si="0"/>
        <v>85.679999999999993</v>
      </c>
      <c r="BA12">
        <f t="shared" si="1"/>
        <v>2546.1478019999995</v>
      </c>
      <c r="BD12">
        <v>22.05</v>
      </c>
      <c r="BE12">
        <v>8.67</v>
      </c>
      <c r="BF12">
        <v>2.34</v>
      </c>
      <c r="BG12">
        <v>0</v>
      </c>
      <c r="BH12">
        <v>6.94</v>
      </c>
      <c r="BI12">
        <v>8.15</v>
      </c>
      <c r="BJ12">
        <v>4.24</v>
      </c>
      <c r="BK12">
        <v>4.74</v>
      </c>
      <c r="BL12">
        <v>0.97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85.679999999999993</v>
      </c>
    </row>
    <row r="13" spans="1:75">
      <c r="A13" t="s">
        <v>55</v>
      </c>
      <c r="B13">
        <v>0</v>
      </c>
      <c r="C13">
        <v>0</v>
      </c>
      <c r="D13">
        <v>2.1</v>
      </c>
      <c r="E13">
        <v>0</v>
      </c>
      <c r="F13">
        <v>34.752000000000002</v>
      </c>
      <c r="G13">
        <v>0</v>
      </c>
      <c r="H13">
        <v>0</v>
      </c>
      <c r="I13">
        <v>53.704000000000001</v>
      </c>
      <c r="J13">
        <v>19.728000000000002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138.75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18.229800000000001</v>
      </c>
      <c r="AE13">
        <v>43.622</v>
      </c>
      <c r="AF13">
        <v>8.8740000000000006</v>
      </c>
      <c r="AG13">
        <v>38.6616</v>
      </c>
      <c r="AH13">
        <v>46.781799999999997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0.34433999999999998</v>
      </c>
      <c r="AO13">
        <v>28.224</v>
      </c>
      <c r="AP13">
        <v>12.9381</v>
      </c>
      <c r="AQ13">
        <v>0</v>
      </c>
      <c r="AR13">
        <v>10.7616</v>
      </c>
      <c r="AS13">
        <v>0</v>
      </c>
      <c r="AT13">
        <v>14.9968</v>
      </c>
      <c r="AU13">
        <v>0</v>
      </c>
      <c r="AV13">
        <v>40.74</v>
      </c>
      <c r="AW13">
        <v>34.752000000000002</v>
      </c>
      <c r="AX13">
        <v>0</v>
      </c>
      <c r="AY13">
        <v>0</v>
      </c>
      <c r="AZ13">
        <f t="shared" si="0"/>
        <v>85.82</v>
      </c>
      <c r="BA13">
        <f t="shared" si="1"/>
        <v>2546.2878019999998</v>
      </c>
      <c r="BD13">
        <v>22.05</v>
      </c>
      <c r="BE13">
        <v>8.67</v>
      </c>
      <c r="BF13">
        <v>2.34</v>
      </c>
      <c r="BG13">
        <v>0</v>
      </c>
      <c r="BH13">
        <v>6.94</v>
      </c>
      <c r="BI13">
        <v>8.15</v>
      </c>
      <c r="BJ13">
        <v>4.24</v>
      </c>
      <c r="BK13">
        <v>4.74</v>
      </c>
      <c r="BL13">
        <v>1.1100000000000001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85.82</v>
      </c>
    </row>
    <row r="14" spans="1:75">
      <c r="A14" t="s">
        <v>56</v>
      </c>
      <c r="B14">
        <v>0</v>
      </c>
      <c r="C14">
        <v>0</v>
      </c>
      <c r="D14">
        <v>2.1</v>
      </c>
      <c r="E14">
        <v>0</v>
      </c>
      <c r="F14">
        <v>34.752000000000002</v>
      </c>
      <c r="G14">
        <v>0</v>
      </c>
      <c r="H14">
        <v>0</v>
      </c>
      <c r="I14">
        <v>53.704000000000001</v>
      </c>
      <c r="J14">
        <v>19.728000000000002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138.75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18.229800000000001</v>
      </c>
      <c r="AE14">
        <v>43.622</v>
      </c>
      <c r="AF14">
        <v>8.8740000000000006</v>
      </c>
      <c r="AG14">
        <v>38.6616</v>
      </c>
      <c r="AH14">
        <v>46.781799999999997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0.34433999999999998</v>
      </c>
      <c r="AO14">
        <v>28.224</v>
      </c>
      <c r="AP14">
        <v>12.9381</v>
      </c>
      <c r="AQ14">
        <v>0</v>
      </c>
      <c r="AR14">
        <v>10.7616</v>
      </c>
      <c r="AS14">
        <v>0</v>
      </c>
      <c r="AT14">
        <v>14.9968</v>
      </c>
      <c r="AU14">
        <v>0</v>
      </c>
      <c r="AV14">
        <v>40.74</v>
      </c>
      <c r="AW14">
        <v>34.752000000000002</v>
      </c>
      <c r="AX14">
        <v>0</v>
      </c>
      <c r="AY14">
        <v>0</v>
      </c>
      <c r="AZ14">
        <f t="shared" si="0"/>
        <v>85.82</v>
      </c>
      <c r="BA14">
        <f t="shared" si="1"/>
        <v>2546.2878019999998</v>
      </c>
      <c r="BD14">
        <v>22.05</v>
      </c>
      <c r="BE14">
        <v>8.67</v>
      </c>
      <c r="BF14">
        <v>2.34</v>
      </c>
      <c r="BG14">
        <v>0</v>
      </c>
      <c r="BH14">
        <v>6.94</v>
      </c>
      <c r="BI14">
        <v>8.15</v>
      </c>
      <c r="BJ14">
        <v>4.24</v>
      </c>
      <c r="BK14">
        <v>4.74</v>
      </c>
      <c r="BL14">
        <v>1.1100000000000001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85.82</v>
      </c>
    </row>
    <row r="15" spans="1:75">
      <c r="A15" t="s">
        <v>57</v>
      </c>
      <c r="B15">
        <v>0</v>
      </c>
      <c r="C15">
        <v>0</v>
      </c>
      <c r="D15">
        <v>2.1</v>
      </c>
      <c r="E15">
        <v>0</v>
      </c>
      <c r="F15">
        <v>34.752000000000002</v>
      </c>
      <c r="G15">
        <v>0</v>
      </c>
      <c r="H15">
        <v>0</v>
      </c>
      <c r="I15">
        <v>53.704000000000001</v>
      </c>
      <c r="J15">
        <v>19.728000000000002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138.75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18.229800000000001</v>
      </c>
      <c r="AE15">
        <v>43.622</v>
      </c>
      <c r="AF15">
        <v>8.8740000000000006</v>
      </c>
      <c r="AG15">
        <v>38.6616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0.34433999999999998</v>
      </c>
      <c r="AO15">
        <v>28.224</v>
      </c>
      <c r="AP15">
        <v>11.529</v>
      </c>
      <c r="AQ15">
        <v>0</v>
      </c>
      <c r="AR15">
        <v>10.7616</v>
      </c>
      <c r="AS15">
        <v>0</v>
      </c>
      <c r="AT15">
        <v>14.9968</v>
      </c>
      <c r="AU15">
        <v>0</v>
      </c>
      <c r="AV15">
        <v>40.74</v>
      </c>
      <c r="AW15">
        <v>34.752000000000002</v>
      </c>
      <c r="AX15">
        <v>0</v>
      </c>
      <c r="AY15">
        <v>0</v>
      </c>
      <c r="AZ15">
        <f t="shared" si="0"/>
        <v>85.82</v>
      </c>
      <c r="BA15">
        <f t="shared" si="1"/>
        <v>2544.878702</v>
      </c>
      <c r="BD15">
        <v>22.05</v>
      </c>
      <c r="BE15">
        <v>8.67</v>
      </c>
      <c r="BF15">
        <v>2.34</v>
      </c>
      <c r="BG15">
        <v>0</v>
      </c>
      <c r="BH15">
        <v>6.94</v>
      </c>
      <c r="BI15">
        <v>8.15</v>
      </c>
      <c r="BJ15">
        <v>4.24</v>
      </c>
      <c r="BK15">
        <v>4.74</v>
      </c>
      <c r="BL15">
        <v>1.1100000000000001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85.82</v>
      </c>
    </row>
    <row r="16" spans="1:75">
      <c r="A16" t="s">
        <v>58</v>
      </c>
      <c r="B16">
        <v>0</v>
      </c>
      <c r="C16">
        <v>0</v>
      </c>
      <c r="D16">
        <v>2.1</v>
      </c>
      <c r="E16">
        <v>0</v>
      </c>
      <c r="F16">
        <v>34.752000000000002</v>
      </c>
      <c r="G16">
        <v>0</v>
      </c>
      <c r="H16">
        <v>0</v>
      </c>
      <c r="I16">
        <v>53.704000000000001</v>
      </c>
      <c r="J16">
        <v>19.728000000000002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138.75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18.229800000000001</v>
      </c>
      <c r="AE16">
        <v>43.622</v>
      </c>
      <c r="AF16">
        <v>8.8740000000000006</v>
      </c>
      <c r="AG16">
        <v>38.6616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0.34433999999999998</v>
      </c>
      <c r="AO16">
        <v>28.224</v>
      </c>
      <c r="AP16">
        <v>11.529</v>
      </c>
      <c r="AQ16">
        <v>0</v>
      </c>
      <c r="AR16">
        <v>10.7616</v>
      </c>
      <c r="AS16">
        <v>0</v>
      </c>
      <c r="AT16">
        <v>14.9968</v>
      </c>
      <c r="AU16">
        <v>0</v>
      </c>
      <c r="AV16">
        <v>40.74</v>
      </c>
      <c r="AW16">
        <v>34.752000000000002</v>
      </c>
      <c r="AX16">
        <v>0</v>
      </c>
      <c r="AY16">
        <v>0</v>
      </c>
      <c r="AZ16">
        <f t="shared" si="0"/>
        <v>85.82</v>
      </c>
      <c r="BA16">
        <f t="shared" si="1"/>
        <v>2544.878702</v>
      </c>
      <c r="BD16">
        <v>22.05</v>
      </c>
      <c r="BE16">
        <v>8.67</v>
      </c>
      <c r="BF16">
        <v>2.34</v>
      </c>
      <c r="BG16">
        <v>0</v>
      </c>
      <c r="BH16">
        <v>6.94</v>
      </c>
      <c r="BI16">
        <v>8.15</v>
      </c>
      <c r="BJ16">
        <v>4.24</v>
      </c>
      <c r="BK16">
        <v>4.74</v>
      </c>
      <c r="BL16">
        <v>1.1100000000000001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85.82</v>
      </c>
    </row>
    <row r="17" spans="1:75">
      <c r="A17" t="s">
        <v>59</v>
      </c>
      <c r="B17">
        <v>0</v>
      </c>
      <c r="C17">
        <v>0</v>
      </c>
      <c r="D17">
        <v>2.1</v>
      </c>
      <c r="E17">
        <v>0</v>
      </c>
      <c r="F17">
        <v>34.752000000000002</v>
      </c>
      <c r="G17">
        <v>0</v>
      </c>
      <c r="H17">
        <v>0</v>
      </c>
      <c r="I17">
        <v>55.896000000000001</v>
      </c>
      <c r="J17">
        <v>19.728000000000002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138.75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18.229800000000001</v>
      </c>
      <c r="AE17">
        <v>43.622</v>
      </c>
      <c r="AF17">
        <v>8.8740000000000006</v>
      </c>
      <c r="AG17">
        <v>38.6616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0.34433999999999998</v>
      </c>
      <c r="AO17">
        <v>28.224</v>
      </c>
      <c r="AP17">
        <v>11.529</v>
      </c>
      <c r="AQ17">
        <v>0</v>
      </c>
      <c r="AR17">
        <v>10.7616</v>
      </c>
      <c r="AS17">
        <v>0</v>
      </c>
      <c r="AT17">
        <v>14.9968</v>
      </c>
      <c r="AU17">
        <v>0</v>
      </c>
      <c r="AV17">
        <v>40.74</v>
      </c>
      <c r="AW17">
        <v>34.752000000000002</v>
      </c>
      <c r="AX17">
        <v>0</v>
      </c>
      <c r="AY17">
        <v>0</v>
      </c>
      <c r="AZ17">
        <f t="shared" si="0"/>
        <v>85.82</v>
      </c>
      <c r="BA17">
        <f t="shared" si="1"/>
        <v>2547.070702</v>
      </c>
      <c r="BD17">
        <v>22.05</v>
      </c>
      <c r="BE17">
        <v>8.67</v>
      </c>
      <c r="BF17">
        <v>2.34</v>
      </c>
      <c r="BG17">
        <v>0</v>
      </c>
      <c r="BH17">
        <v>6.94</v>
      </c>
      <c r="BI17">
        <v>8.15</v>
      </c>
      <c r="BJ17">
        <v>4.24</v>
      </c>
      <c r="BK17">
        <v>4.74</v>
      </c>
      <c r="BL17">
        <v>1.1100000000000001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85.82</v>
      </c>
    </row>
    <row r="18" spans="1:75">
      <c r="A18" t="s">
        <v>60</v>
      </c>
      <c r="B18">
        <v>0</v>
      </c>
      <c r="C18">
        <v>0</v>
      </c>
      <c r="D18">
        <v>2.1</v>
      </c>
      <c r="E18">
        <v>0</v>
      </c>
      <c r="F18">
        <v>34.752000000000002</v>
      </c>
      <c r="G18">
        <v>0</v>
      </c>
      <c r="H18">
        <v>0</v>
      </c>
      <c r="I18">
        <v>55.896000000000001</v>
      </c>
      <c r="J18">
        <v>19.728000000000002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138.75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18.229800000000001</v>
      </c>
      <c r="AE18">
        <v>43.622</v>
      </c>
      <c r="AF18">
        <v>8.8740000000000006</v>
      </c>
      <c r="AG18">
        <v>38.6616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0.34433999999999998</v>
      </c>
      <c r="AO18">
        <v>28.224</v>
      </c>
      <c r="AP18">
        <v>11.529</v>
      </c>
      <c r="AQ18">
        <v>0</v>
      </c>
      <c r="AR18">
        <v>10.7616</v>
      </c>
      <c r="AS18">
        <v>0</v>
      </c>
      <c r="AT18">
        <v>14.9968</v>
      </c>
      <c r="AU18">
        <v>0</v>
      </c>
      <c r="AV18">
        <v>40.74</v>
      </c>
      <c r="AW18">
        <v>34.752000000000002</v>
      </c>
      <c r="AX18">
        <v>0</v>
      </c>
      <c r="AY18">
        <v>0</v>
      </c>
      <c r="AZ18">
        <f t="shared" si="0"/>
        <v>85.82</v>
      </c>
      <c r="BA18">
        <f t="shared" si="1"/>
        <v>2547.070702</v>
      </c>
      <c r="BD18">
        <v>22.05</v>
      </c>
      <c r="BE18">
        <v>8.67</v>
      </c>
      <c r="BF18">
        <v>2.34</v>
      </c>
      <c r="BG18">
        <v>0</v>
      </c>
      <c r="BH18">
        <v>6.94</v>
      </c>
      <c r="BI18">
        <v>8.15</v>
      </c>
      <c r="BJ18">
        <v>4.24</v>
      </c>
      <c r="BK18">
        <v>4.74</v>
      </c>
      <c r="BL18">
        <v>1.1100000000000001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85.82</v>
      </c>
    </row>
    <row r="19" spans="1:75">
      <c r="A19" t="s">
        <v>61</v>
      </c>
      <c r="B19">
        <v>0</v>
      </c>
      <c r="C19">
        <v>0</v>
      </c>
      <c r="D19">
        <v>2.1</v>
      </c>
      <c r="E19">
        <v>0</v>
      </c>
      <c r="F19">
        <v>34.752000000000002</v>
      </c>
      <c r="G19">
        <v>0</v>
      </c>
      <c r="H19">
        <v>0</v>
      </c>
      <c r="I19">
        <v>55.896000000000001</v>
      </c>
      <c r="J19">
        <v>19.728000000000002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138.75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18.229800000000001</v>
      </c>
      <c r="AE19">
        <v>43.622</v>
      </c>
      <c r="AF19">
        <v>8.8740000000000006</v>
      </c>
      <c r="AG19">
        <v>38.6616</v>
      </c>
      <c r="AH19">
        <v>46.781799999999997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0.34433999999999998</v>
      </c>
      <c r="AO19">
        <v>28.224</v>
      </c>
      <c r="AP19">
        <v>11.529</v>
      </c>
      <c r="AQ19">
        <v>0</v>
      </c>
      <c r="AR19">
        <v>10.7616</v>
      </c>
      <c r="AS19">
        <v>0</v>
      </c>
      <c r="AT19">
        <v>14.9968</v>
      </c>
      <c r="AU19">
        <v>0</v>
      </c>
      <c r="AV19">
        <v>40.74</v>
      </c>
      <c r="AW19">
        <v>34.752000000000002</v>
      </c>
      <c r="AX19">
        <v>0</v>
      </c>
      <c r="AY19">
        <v>0</v>
      </c>
      <c r="AZ19">
        <f t="shared" si="0"/>
        <v>85.82</v>
      </c>
      <c r="BA19">
        <f t="shared" si="1"/>
        <v>2547.070702</v>
      </c>
      <c r="BD19">
        <v>22.05</v>
      </c>
      <c r="BE19">
        <v>8.67</v>
      </c>
      <c r="BF19">
        <v>2.34</v>
      </c>
      <c r="BG19">
        <v>0</v>
      </c>
      <c r="BH19">
        <v>6.94</v>
      </c>
      <c r="BI19">
        <v>8.15</v>
      </c>
      <c r="BJ19">
        <v>4.24</v>
      </c>
      <c r="BK19">
        <v>4.74</v>
      </c>
      <c r="BL19">
        <v>1.1100000000000001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85.82</v>
      </c>
    </row>
    <row r="20" spans="1:75">
      <c r="A20" t="s">
        <v>62</v>
      </c>
      <c r="B20">
        <v>0</v>
      </c>
      <c r="C20">
        <v>0</v>
      </c>
      <c r="D20">
        <v>2.1</v>
      </c>
      <c r="E20">
        <v>0</v>
      </c>
      <c r="F20">
        <v>34.752000000000002</v>
      </c>
      <c r="G20">
        <v>0</v>
      </c>
      <c r="H20">
        <v>0</v>
      </c>
      <c r="I20">
        <v>55.896000000000001</v>
      </c>
      <c r="J20">
        <v>19.728000000000002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138.75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18.229800000000001</v>
      </c>
      <c r="AE20">
        <v>43.622</v>
      </c>
      <c r="AF20">
        <v>8.8740000000000006</v>
      </c>
      <c r="AG20">
        <v>38.6616</v>
      </c>
      <c r="AH20">
        <v>46.781799999999997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0.34433999999999998</v>
      </c>
      <c r="AO20">
        <v>28.224</v>
      </c>
      <c r="AP20">
        <v>11.529</v>
      </c>
      <c r="AQ20">
        <v>0</v>
      </c>
      <c r="AR20">
        <v>10.7616</v>
      </c>
      <c r="AS20">
        <v>0</v>
      </c>
      <c r="AT20">
        <v>14.9968</v>
      </c>
      <c r="AU20">
        <v>0</v>
      </c>
      <c r="AV20">
        <v>40.74</v>
      </c>
      <c r="AW20">
        <v>34.752000000000002</v>
      </c>
      <c r="AX20">
        <v>0</v>
      </c>
      <c r="AY20">
        <v>0</v>
      </c>
      <c r="AZ20">
        <f t="shared" si="0"/>
        <v>85.82</v>
      </c>
      <c r="BA20">
        <f t="shared" si="1"/>
        <v>2547.070702</v>
      </c>
      <c r="BD20">
        <v>22.05</v>
      </c>
      <c r="BE20">
        <v>8.67</v>
      </c>
      <c r="BF20">
        <v>2.34</v>
      </c>
      <c r="BG20">
        <v>0</v>
      </c>
      <c r="BH20">
        <v>6.94</v>
      </c>
      <c r="BI20">
        <v>8.15</v>
      </c>
      <c r="BJ20">
        <v>4.24</v>
      </c>
      <c r="BK20">
        <v>4.74</v>
      </c>
      <c r="BL20">
        <v>1.1100000000000001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85.82</v>
      </c>
    </row>
    <row r="21" spans="1:75">
      <c r="A21" t="s">
        <v>63</v>
      </c>
      <c r="B21">
        <v>0</v>
      </c>
      <c r="C21">
        <v>0</v>
      </c>
      <c r="D21">
        <v>2.1</v>
      </c>
      <c r="E21">
        <v>0</v>
      </c>
      <c r="F21">
        <v>34.752000000000002</v>
      </c>
      <c r="G21">
        <v>0</v>
      </c>
      <c r="H21">
        <v>0</v>
      </c>
      <c r="I21">
        <v>55.896000000000001</v>
      </c>
      <c r="J21">
        <v>19.728000000000002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138.75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18.229800000000001</v>
      </c>
      <c r="AE21">
        <v>43.622</v>
      </c>
      <c r="AF21">
        <v>8.8740000000000006</v>
      </c>
      <c r="AG21">
        <v>38.6616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0.34433999999999998</v>
      </c>
      <c r="AO21">
        <v>28.224</v>
      </c>
      <c r="AP21">
        <v>11.529</v>
      </c>
      <c r="AQ21">
        <v>0</v>
      </c>
      <c r="AR21">
        <v>11.434200000000001</v>
      </c>
      <c r="AS21">
        <v>0</v>
      </c>
      <c r="AT21">
        <v>14.9968</v>
      </c>
      <c r="AU21">
        <v>0</v>
      </c>
      <c r="AV21">
        <v>40.74</v>
      </c>
      <c r="AW21">
        <v>34.752000000000002</v>
      </c>
      <c r="AX21">
        <v>0</v>
      </c>
      <c r="AY21">
        <v>0</v>
      </c>
      <c r="AZ21">
        <f t="shared" si="0"/>
        <v>85.82</v>
      </c>
      <c r="BA21">
        <f t="shared" si="1"/>
        <v>2547.7433020000003</v>
      </c>
      <c r="BD21">
        <v>22.05</v>
      </c>
      <c r="BE21">
        <v>8.67</v>
      </c>
      <c r="BF21">
        <v>2.34</v>
      </c>
      <c r="BG21">
        <v>0</v>
      </c>
      <c r="BH21">
        <v>6.94</v>
      </c>
      <c r="BI21">
        <v>8.15</v>
      </c>
      <c r="BJ21">
        <v>4.24</v>
      </c>
      <c r="BK21">
        <v>4.74</v>
      </c>
      <c r="BL21">
        <v>1.1100000000000001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85.82</v>
      </c>
    </row>
    <row r="22" spans="1:75">
      <c r="A22" t="s">
        <v>64</v>
      </c>
      <c r="B22">
        <v>0</v>
      </c>
      <c r="C22">
        <v>0</v>
      </c>
      <c r="D22">
        <v>2.1</v>
      </c>
      <c r="E22">
        <v>0</v>
      </c>
      <c r="F22">
        <v>34.752000000000002</v>
      </c>
      <c r="G22">
        <v>0</v>
      </c>
      <c r="H22">
        <v>0</v>
      </c>
      <c r="I22">
        <v>55.896000000000001</v>
      </c>
      <c r="J22">
        <v>19.728000000000002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138.75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18.229800000000001</v>
      </c>
      <c r="AE22">
        <v>43.622</v>
      </c>
      <c r="AF22">
        <v>8.8740000000000006</v>
      </c>
      <c r="AG22">
        <v>38.6616</v>
      </c>
      <c r="AH22">
        <v>46.781799999999997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0.34433999999999998</v>
      </c>
      <c r="AO22">
        <v>28.224</v>
      </c>
      <c r="AP22">
        <v>11.529</v>
      </c>
      <c r="AQ22">
        <v>15.561</v>
      </c>
      <c r="AR22">
        <v>11.434200000000001</v>
      </c>
      <c r="AS22">
        <v>0</v>
      </c>
      <c r="AT22">
        <v>14.9968</v>
      </c>
      <c r="AU22">
        <v>0</v>
      </c>
      <c r="AV22">
        <v>40.74</v>
      </c>
      <c r="AW22">
        <v>34.752000000000002</v>
      </c>
      <c r="AX22">
        <v>0</v>
      </c>
      <c r="AY22">
        <v>0</v>
      </c>
      <c r="AZ22">
        <f t="shared" si="0"/>
        <v>85.82</v>
      </c>
      <c r="BA22">
        <f t="shared" si="1"/>
        <v>2563.3043020000005</v>
      </c>
      <c r="BD22">
        <v>22.05</v>
      </c>
      <c r="BE22">
        <v>8.67</v>
      </c>
      <c r="BF22">
        <v>2.34</v>
      </c>
      <c r="BG22">
        <v>0</v>
      </c>
      <c r="BH22">
        <v>6.94</v>
      </c>
      <c r="BI22">
        <v>8.15</v>
      </c>
      <c r="BJ22">
        <v>4.24</v>
      </c>
      <c r="BK22">
        <v>4.74</v>
      </c>
      <c r="BL22">
        <v>1.1100000000000001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85.82</v>
      </c>
    </row>
    <row r="23" spans="1:75">
      <c r="A23" t="s">
        <v>65</v>
      </c>
      <c r="B23">
        <v>0</v>
      </c>
      <c r="C23">
        <v>0</v>
      </c>
      <c r="D23">
        <v>2.1</v>
      </c>
      <c r="E23">
        <v>0</v>
      </c>
      <c r="F23">
        <v>34.752000000000002</v>
      </c>
      <c r="G23">
        <v>0</v>
      </c>
      <c r="H23">
        <v>0</v>
      </c>
      <c r="I23">
        <v>55.896000000000001</v>
      </c>
      <c r="J23">
        <v>19.728000000000002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138.75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333</v>
      </c>
      <c r="V23">
        <v>14.253199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18.229800000000001</v>
      </c>
      <c r="AE23">
        <v>43.622</v>
      </c>
      <c r="AF23">
        <v>8.8740000000000006</v>
      </c>
      <c r="AG23">
        <v>38.6616</v>
      </c>
      <c r="AH23">
        <v>46.781799999999997</v>
      </c>
      <c r="AI23">
        <v>0</v>
      </c>
      <c r="AJ23">
        <v>0</v>
      </c>
      <c r="AK23">
        <v>50.76</v>
      </c>
      <c r="AL23">
        <v>23.24</v>
      </c>
      <c r="AM23">
        <v>5.2786799999999996</v>
      </c>
      <c r="AN23">
        <v>0.34433999999999998</v>
      </c>
      <c r="AO23">
        <v>28.224</v>
      </c>
      <c r="AP23">
        <v>11.529</v>
      </c>
      <c r="AQ23">
        <v>31.122</v>
      </c>
      <c r="AR23">
        <v>11.434200000000001</v>
      </c>
      <c r="AS23">
        <v>0</v>
      </c>
      <c r="AT23">
        <v>14.9968</v>
      </c>
      <c r="AU23">
        <v>0</v>
      </c>
      <c r="AV23">
        <v>40.74</v>
      </c>
      <c r="AW23">
        <v>34.752000000000002</v>
      </c>
      <c r="AX23">
        <v>0</v>
      </c>
      <c r="AY23">
        <v>0</v>
      </c>
      <c r="AZ23">
        <f t="shared" si="0"/>
        <v>85.82</v>
      </c>
      <c r="BA23">
        <f t="shared" si="1"/>
        <v>2562.8903019999998</v>
      </c>
      <c r="BD23">
        <v>22.05</v>
      </c>
      <c r="BE23">
        <v>8.67</v>
      </c>
      <c r="BF23">
        <v>2.34</v>
      </c>
      <c r="BG23">
        <v>0</v>
      </c>
      <c r="BH23">
        <v>6.94</v>
      </c>
      <c r="BI23">
        <v>8.15</v>
      </c>
      <c r="BJ23">
        <v>4.24</v>
      </c>
      <c r="BK23">
        <v>4.74</v>
      </c>
      <c r="BL23">
        <v>1.1100000000000001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85.82</v>
      </c>
    </row>
    <row r="24" spans="1:75">
      <c r="A24" t="s">
        <v>66</v>
      </c>
      <c r="B24">
        <v>0</v>
      </c>
      <c r="C24">
        <v>0</v>
      </c>
      <c r="D24">
        <v>2.1</v>
      </c>
      <c r="E24">
        <v>0</v>
      </c>
      <c r="F24">
        <v>34.752000000000002</v>
      </c>
      <c r="G24">
        <v>0</v>
      </c>
      <c r="H24">
        <v>0</v>
      </c>
      <c r="I24">
        <v>55.896000000000001</v>
      </c>
      <c r="J24">
        <v>19.728000000000002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138.75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333</v>
      </c>
      <c r="V24">
        <v>14.253199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18.229800000000001</v>
      </c>
      <c r="AE24">
        <v>43.622</v>
      </c>
      <c r="AF24">
        <v>8.8740000000000006</v>
      </c>
      <c r="AG24">
        <v>38.6616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0.34433999999999998</v>
      </c>
      <c r="AO24">
        <v>28.224</v>
      </c>
      <c r="AP24">
        <v>11.529</v>
      </c>
      <c r="AQ24">
        <v>31.122</v>
      </c>
      <c r="AR24">
        <v>11.434200000000001</v>
      </c>
      <c r="AS24">
        <v>0</v>
      </c>
      <c r="AT24">
        <v>14.9968</v>
      </c>
      <c r="AU24">
        <v>0</v>
      </c>
      <c r="AV24">
        <v>40.74</v>
      </c>
      <c r="AW24">
        <v>34.752000000000002</v>
      </c>
      <c r="AX24">
        <v>0</v>
      </c>
      <c r="AY24">
        <v>0</v>
      </c>
      <c r="AZ24">
        <f t="shared" si="0"/>
        <v>85.82</v>
      </c>
      <c r="BA24">
        <f t="shared" si="1"/>
        <v>2566.0728019999997</v>
      </c>
      <c r="BD24">
        <v>22.05</v>
      </c>
      <c r="BE24">
        <v>8.67</v>
      </c>
      <c r="BF24">
        <v>2.34</v>
      </c>
      <c r="BG24">
        <v>0</v>
      </c>
      <c r="BH24">
        <v>6.94</v>
      </c>
      <c r="BI24">
        <v>8.15</v>
      </c>
      <c r="BJ24">
        <v>4.24</v>
      </c>
      <c r="BK24">
        <v>4.74</v>
      </c>
      <c r="BL24">
        <v>1.1100000000000001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85.82</v>
      </c>
    </row>
    <row r="25" spans="1:75">
      <c r="A25" t="s">
        <v>67</v>
      </c>
      <c r="B25">
        <v>0</v>
      </c>
      <c r="C25">
        <v>0</v>
      </c>
      <c r="D25">
        <v>2.1</v>
      </c>
      <c r="E25">
        <v>0</v>
      </c>
      <c r="F25">
        <v>34.752000000000002</v>
      </c>
      <c r="G25">
        <v>0</v>
      </c>
      <c r="H25">
        <v>0</v>
      </c>
      <c r="I25">
        <v>55.896000000000001</v>
      </c>
      <c r="J25">
        <v>19.728000000000002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138.75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333</v>
      </c>
      <c r="V25">
        <v>14.253199</v>
      </c>
      <c r="W25">
        <v>147.515625</v>
      </c>
      <c r="X25">
        <v>0</v>
      </c>
      <c r="Y25">
        <v>0</v>
      </c>
      <c r="Z25">
        <v>6.5537999999999998</v>
      </c>
      <c r="AA25">
        <v>12.64</v>
      </c>
      <c r="AB25">
        <v>13.17004</v>
      </c>
      <c r="AC25">
        <v>9.6778399999999998</v>
      </c>
      <c r="AD25">
        <v>18.229800000000001</v>
      </c>
      <c r="AE25">
        <v>43.622</v>
      </c>
      <c r="AF25">
        <v>8.8740000000000006</v>
      </c>
      <c r="AG25">
        <v>38.6616</v>
      </c>
      <c r="AH25">
        <v>46.781799999999997</v>
      </c>
      <c r="AI25">
        <v>3.819</v>
      </c>
      <c r="AJ25">
        <v>0</v>
      </c>
      <c r="AK25">
        <v>50.76</v>
      </c>
      <c r="AL25">
        <v>23.24</v>
      </c>
      <c r="AM25">
        <v>10.557359999999999</v>
      </c>
      <c r="AN25">
        <v>0.34433999999999998</v>
      </c>
      <c r="AO25">
        <v>28.224</v>
      </c>
      <c r="AP25">
        <v>11.529</v>
      </c>
      <c r="AQ25">
        <v>31.122</v>
      </c>
      <c r="AR25">
        <v>11.434200000000001</v>
      </c>
      <c r="AS25">
        <v>0</v>
      </c>
      <c r="AT25">
        <v>14.9968</v>
      </c>
      <c r="AU25">
        <v>0</v>
      </c>
      <c r="AV25">
        <v>40.74</v>
      </c>
      <c r="AW25">
        <v>34.752000000000002</v>
      </c>
      <c r="AX25">
        <v>0</v>
      </c>
      <c r="AY25">
        <v>0</v>
      </c>
      <c r="AZ25">
        <f t="shared" si="0"/>
        <v>85.82</v>
      </c>
      <c r="BA25">
        <f t="shared" si="1"/>
        <v>2584.6279819999995</v>
      </c>
      <c r="BD25">
        <v>22.05</v>
      </c>
      <c r="BE25">
        <v>8.67</v>
      </c>
      <c r="BF25">
        <v>2.34</v>
      </c>
      <c r="BG25">
        <v>0</v>
      </c>
      <c r="BH25">
        <v>6.94</v>
      </c>
      <c r="BI25">
        <v>8.15</v>
      </c>
      <c r="BJ25">
        <v>4.24</v>
      </c>
      <c r="BK25">
        <v>4.74</v>
      </c>
      <c r="BL25">
        <v>1.1100000000000001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85.82</v>
      </c>
    </row>
    <row r="26" spans="1:75">
      <c r="A26" t="s">
        <v>68</v>
      </c>
      <c r="B26">
        <v>0</v>
      </c>
      <c r="C26">
        <v>0</v>
      </c>
      <c r="D26">
        <v>2.1</v>
      </c>
      <c r="E26">
        <v>0</v>
      </c>
      <c r="F26">
        <v>34.752000000000002</v>
      </c>
      <c r="G26">
        <v>0</v>
      </c>
      <c r="H26">
        <v>0</v>
      </c>
      <c r="I26">
        <v>55.896000000000001</v>
      </c>
      <c r="J26">
        <v>19.728000000000002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138.75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333</v>
      </c>
      <c r="V26">
        <v>14.253199</v>
      </c>
      <c r="W26">
        <v>147.515625</v>
      </c>
      <c r="X26">
        <v>0</v>
      </c>
      <c r="Y26">
        <v>0</v>
      </c>
      <c r="Z26">
        <v>6.5537999999999998</v>
      </c>
      <c r="AA26">
        <v>12.64</v>
      </c>
      <c r="AB26">
        <v>13.17004</v>
      </c>
      <c r="AC26">
        <v>9.6778399999999998</v>
      </c>
      <c r="AD26">
        <v>18.229800000000001</v>
      </c>
      <c r="AE26">
        <v>43.622</v>
      </c>
      <c r="AF26">
        <v>8.8740000000000006</v>
      </c>
      <c r="AG26">
        <v>38.6616</v>
      </c>
      <c r="AH26">
        <v>46.781799999999997</v>
      </c>
      <c r="AI26">
        <v>10.183999999999999</v>
      </c>
      <c r="AJ26">
        <v>0</v>
      </c>
      <c r="AK26">
        <v>50.76</v>
      </c>
      <c r="AL26">
        <v>23.24</v>
      </c>
      <c r="AM26">
        <v>15.740064</v>
      </c>
      <c r="AN26">
        <v>0.34433999999999998</v>
      </c>
      <c r="AO26">
        <v>28.224</v>
      </c>
      <c r="AP26">
        <v>11.529</v>
      </c>
      <c r="AQ26">
        <v>29.61</v>
      </c>
      <c r="AR26">
        <v>32.150280000000002</v>
      </c>
      <c r="AS26">
        <v>0</v>
      </c>
      <c r="AT26">
        <v>14.9968</v>
      </c>
      <c r="AU26">
        <v>0</v>
      </c>
      <c r="AV26">
        <v>40.74</v>
      </c>
      <c r="AW26">
        <v>34.752000000000002</v>
      </c>
      <c r="AX26">
        <v>0</v>
      </c>
      <c r="AY26">
        <v>0</v>
      </c>
      <c r="AZ26">
        <f t="shared" si="0"/>
        <v>85.95</v>
      </c>
      <c r="BA26">
        <f t="shared" si="1"/>
        <v>2615.5097659999997</v>
      </c>
      <c r="BD26">
        <v>22.05</v>
      </c>
      <c r="BE26">
        <v>8.67</v>
      </c>
      <c r="BF26">
        <v>2.34</v>
      </c>
      <c r="BG26">
        <v>0</v>
      </c>
      <c r="BH26">
        <v>6.94</v>
      </c>
      <c r="BI26">
        <v>8.15</v>
      </c>
      <c r="BJ26">
        <v>4.24</v>
      </c>
      <c r="BK26">
        <v>4.84</v>
      </c>
      <c r="BL26">
        <v>1.1399999999999999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85.95</v>
      </c>
    </row>
    <row r="27" spans="1:75">
      <c r="A27" t="s">
        <v>69</v>
      </c>
      <c r="B27">
        <v>0</v>
      </c>
      <c r="C27">
        <v>0</v>
      </c>
      <c r="D27">
        <v>2.1</v>
      </c>
      <c r="E27">
        <v>0</v>
      </c>
      <c r="F27">
        <v>34.752000000000002</v>
      </c>
      <c r="G27">
        <v>0</v>
      </c>
      <c r="H27">
        <v>0</v>
      </c>
      <c r="I27">
        <v>55.896000000000001</v>
      </c>
      <c r="J27">
        <v>19.728000000000002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138.75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333</v>
      </c>
      <c r="V27">
        <v>14.253199</v>
      </c>
      <c r="W27">
        <v>147.515625</v>
      </c>
      <c r="X27">
        <v>0</v>
      </c>
      <c r="Y27">
        <v>0</v>
      </c>
      <c r="Z27">
        <v>6.5537999999999998</v>
      </c>
      <c r="AA27">
        <v>12.64</v>
      </c>
      <c r="AB27">
        <v>13.17004</v>
      </c>
      <c r="AC27">
        <v>9.6778399999999998</v>
      </c>
      <c r="AD27">
        <v>18.229800000000001</v>
      </c>
      <c r="AE27">
        <v>43.622</v>
      </c>
      <c r="AF27">
        <v>8.8740000000000006</v>
      </c>
      <c r="AG27">
        <v>38.6616</v>
      </c>
      <c r="AH27">
        <v>46.781799999999997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0.34433999999999998</v>
      </c>
      <c r="AO27">
        <v>28.224</v>
      </c>
      <c r="AP27">
        <v>11.529</v>
      </c>
      <c r="AQ27">
        <v>29.61</v>
      </c>
      <c r="AR27">
        <v>32.150280000000002</v>
      </c>
      <c r="AS27">
        <v>0</v>
      </c>
      <c r="AT27">
        <v>14.9968</v>
      </c>
      <c r="AU27">
        <v>0</v>
      </c>
      <c r="AV27">
        <v>40.74</v>
      </c>
      <c r="AW27">
        <v>34.752000000000002</v>
      </c>
      <c r="AX27">
        <v>0</v>
      </c>
      <c r="AY27">
        <v>0</v>
      </c>
      <c r="AZ27">
        <f t="shared" si="0"/>
        <v>85.95</v>
      </c>
      <c r="BA27">
        <f t="shared" si="1"/>
        <v>2654.2089659999997</v>
      </c>
      <c r="BD27">
        <v>22.05</v>
      </c>
      <c r="BE27">
        <v>8.67</v>
      </c>
      <c r="BF27">
        <v>2.34</v>
      </c>
      <c r="BG27">
        <v>0</v>
      </c>
      <c r="BH27">
        <v>6.94</v>
      </c>
      <c r="BI27">
        <v>8.15</v>
      </c>
      <c r="BJ27">
        <v>4.24</v>
      </c>
      <c r="BK27">
        <v>4.84</v>
      </c>
      <c r="BL27">
        <v>1.1399999999999999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85.95</v>
      </c>
    </row>
    <row r="28" spans="1:75">
      <c r="A28" t="s">
        <v>70</v>
      </c>
      <c r="B28">
        <v>0</v>
      </c>
      <c r="C28">
        <v>0</v>
      </c>
      <c r="D28">
        <v>2.1</v>
      </c>
      <c r="E28">
        <v>0</v>
      </c>
      <c r="F28">
        <v>34.752000000000002</v>
      </c>
      <c r="G28">
        <v>0</v>
      </c>
      <c r="H28">
        <v>0</v>
      </c>
      <c r="I28">
        <v>55.896000000000001</v>
      </c>
      <c r="J28">
        <v>19.728000000000002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138.75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333</v>
      </c>
      <c r="V28">
        <v>14.253199</v>
      </c>
      <c r="W28">
        <v>147.515625</v>
      </c>
      <c r="X28">
        <v>0</v>
      </c>
      <c r="Y28">
        <v>0</v>
      </c>
      <c r="Z28">
        <v>6.5537999999999998</v>
      </c>
      <c r="AA28">
        <v>26.07</v>
      </c>
      <c r="AB28">
        <v>13.17004</v>
      </c>
      <c r="AC28">
        <v>9.6778399999999998</v>
      </c>
      <c r="AD28">
        <v>18.229800000000001</v>
      </c>
      <c r="AE28">
        <v>43.622</v>
      </c>
      <c r="AF28">
        <v>8.8740000000000006</v>
      </c>
      <c r="AG28">
        <v>38.6616</v>
      </c>
      <c r="AH28">
        <v>46.781799999999997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0.34433999999999998</v>
      </c>
      <c r="AO28">
        <v>28.224</v>
      </c>
      <c r="AP28">
        <v>11.529</v>
      </c>
      <c r="AQ28">
        <v>46.683</v>
      </c>
      <c r="AR28">
        <v>32.150280000000002</v>
      </c>
      <c r="AS28">
        <v>0</v>
      </c>
      <c r="AT28">
        <v>14.9968</v>
      </c>
      <c r="AU28">
        <v>0</v>
      </c>
      <c r="AV28">
        <v>40.74</v>
      </c>
      <c r="AW28">
        <v>34.752000000000002</v>
      </c>
      <c r="AX28">
        <v>0</v>
      </c>
      <c r="AY28">
        <v>0</v>
      </c>
      <c r="AZ28">
        <f t="shared" si="0"/>
        <v>85.839999999999989</v>
      </c>
      <c r="BA28">
        <f t="shared" si="1"/>
        <v>2684.6019659999997</v>
      </c>
      <c r="BD28">
        <v>22.05</v>
      </c>
      <c r="BE28">
        <v>8.67</v>
      </c>
      <c r="BF28">
        <v>2.23</v>
      </c>
      <c r="BG28">
        <v>0</v>
      </c>
      <c r="BH28">
        <v>6.94</v>
      </c>
      <c r="BI28">
        <v>8.15</v>
      </c>
      <c r="BJ28">
        <v>4.24</v>
      </c>
      <c r="BK28">
        <v>4.84</v>
      </c>
      <c r="BL28">
        <v>1.1399999999999999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85.839999999999989</v>
      </c>
    </row>
    <row r="29" spans="1:75">
      <c r="A29" t="s">
        <v>71</v>
      </c>
      <c r="B29">
        <v>0</v>
      </c>
      <c r="C29">
        <v>0</v>
      </c>
      <c r="D29">
        <v>2.1</v>
      </c>
      <c r="E29">
        <v>0</v>
      </c>
      <c r="F29">
        <v>34.752000000000002</v>
      </c>
      <c r="G29">
        <v>0</v>
      </c>
      <c r="H29">
        <v>0</v>
      </c>
      <c r="I29">
        <v>55.896000000000001</v>
      </c>
      <c r="J29">
        <v>19.728000000000002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138.75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321.75</v>
      </c>
      <c r="V29">
        <v>14.253199</v>
      </c>
      <c r="W29">
        <v>147.515625</v>
      </c>
      <c r="X29">
        <v>0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18.229800000000001</v>
      </c>
      <c r="AE29">
        <v>43.622</v>
      </c>
      <c r="AF29">
        <v>8.8740000000000006</v>
      </c>
      <c r="AG29">
        <v>38.6616</v>
      </c>
      <c r="AH29">
        <v>46.781799999999997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0.34433999999999998</v>
      </c>
      <c r="AO29">
        <v>28.224</v>
      </c>
      <c r="AP29">
        <v>11.529</v>
      </c>
      <c r="AQ29">
        <v>46.683</v>
      </c>
      <c r="AR29">
        <v>32.150280000000002</v>
      </c>
      <c r="AS29">
        <v>0</v>
      </c>
      <c r="AT29">
        <v>13.439439999999999</v>
      </c>
      <c r="AU29">
        <v>0</v>
      </c>
      <c r="AV29">
        <v>40.74</v>
      </c>
      <c r="AW29">
        <v>34.752000000000002</v>
      </c>
      <c r="AX29">
        <v>0</v>
      </c>
      <c r="AY29">
        <v>0</v>
      </c>
      <c r="AZ29">
        <f t="shared" si="0"/>
        <v>85.71</v>
      </c>
      <c r="BA29">
        <f t="shared" si="1"/>
        <v>2673.6933260000001</v>
      </c>
      <c r="BD29">
        <v>22.05</v>
      </c>
      <c r="BE29">
        <v>8.67</v>
      </c>
      <c r="BF29">
        <v>2.1</v>
      </c>
      <c r="BG29">
        <v>0</v>
      </c>
      <c r="BH29">
        <v>6.94</v>
      </c>
      <c r="BI29">
        <v>8.15</v>
      </c>
      <c r="BJ29">
        <v>4.24</v>
      </c>
      <c r="BK29">
        <v>4.84</v>
      </c>
      <c r="BL29">
        <v>1.1399999999999999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85.71</v>
      </c>
    </row>
    <row r="30" spans="1:75">
      <c r="A30" t="s">
        <v>72</v>
      </c>
      <c r="B30">
        <v>0</v>
      </c>
      <c r="C30">
        <v>0</v>
      </c>
      <c r="D30">
        <v>2.1</v>
      </c>
      <c r="E30">
        <v>0</v>
      </c>
      <c r="F30">
        <v>34.752000000000002</v>
      </c>
      <c r="G30">
        <v>0</v>
      </c>
      <c r="H30">
        <v>0</v>
      </c>
      <c r="I30">
        <v>55.896000000000001</v>
      </c>
      <c r="J30">
        <v>19.728000000000002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138.75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310.5</v>
      </c>
      <c r="V30">
        <v>14.253199</v>
      </c>
      <c r="W30">
        <v>147.515625</v>
      </c>
      <c r="X30">
        <v>0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18.229800000000001</v>
      </c>
      <c r="AE30">
        <v>43.622</v>
      </c>
      <c r="AF30">
        <v>8.8740000000000006</v>
      </c>
      <c r="AG30">
        <v>38.6616</v>
      </c>
      <c r="AH30">
        <v>46.781799999999997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0.34433999999999998</v>
      </c>
      <c r="AO30">
        <v>28.224</v>
      </c>
      <c r="AP30">
        <v>11.529</v>
      </c>
      <c r="AQ30">
        <v>46.683</v>
      </c>
      <c r="AR30">
        <v>10.7616</v>
      </c>
      <c r="AS30">
        <v>0</v>
      </c>
      <c r="AT30">
        <v>11.132239999999999</v>
      </c>
      <c r="AU30">
        <v>0</v>
      </c>
      <c r="AV30">
        <v>40.74</v>
      </c>
      <c r="AW30">
        <v>34.752000000000002</v>
      </c>
      <c r="AX30">
        <v>0</v>
      </c>
      <c r="AY30">
        <v>0</v>
      </c>
      <c r="AZ30">
        <f t="shared" si="0"/>
        <v>85.839999999999989</v>
      </c>
      <c r="BA30">
        <f t="shared" si="1"/>
        <v>2638.877446</v>
      </c>
      <c r="BD30">
        <v>22.05</v>
      </c>
      <c r="BE30">
        <v>8.67</v>
      </c>
      <c r="BF30">
        <v>2.23</v>
      </c>
      <c r="BG30">
        <v>0</v>
      </c>
      <c r="BH30">
        <v>6.94</v>
      </c>
      <c r="BI30">
        <v>8.15</v>
      </c>
      <c r="BJ30">
        <v>4.24</v>
      </c>
      <c r="BK30">
        <v>4.84</v>
      </c>
      <c r="BL30">
        <v>1.1399999999999999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85.839999999999989</v>
      </c>
    </row>
    <row r="31" spans="1:75">
      <c r="A31" t="s">
        <v>73</v>
      </c>
      <c r="B31">
        <v>0</v>
      </c>
      <c r="C31">
        <v>0</v>
      </c>
      <c r="D31">
        <v>2.1</v>
      </c>
      <c r="E31">
        <v>0</v>
      </c>
      <c r="F31">
        <v>34.752000000000002</v>
      </c>
      <c r="G31">
        <v>0</v>
      </c>
      <c r="H31">
        <v>0</v>
      </c>
      <c r="I31">
        <v>55.896000000000001</v>
      </c>
      <c r="J31">
        <v>19.728000000000002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138.75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301.5</v>
      </c>
      <c r="V31">
        <v>14.253199</v>
      </c>
      <c r="W31">
        <v>147.515625</v>
      </c>
      <c r="X31">
        <v>0</v>
      </c>
      <c r="Y31">
        <v>0</v>
      </c>
      <c r="Z31">
        <v>6.5537999999999998</v>
      </c>
      <c r="AA31">
        <v>28.09872</v>
      </c>
      <c r="AB31">
        <v>13.17004</v>
      </c>
      <c r="AC31">
        <v>9.6778399999999998</v>
      </c>
      <c r="AD31">
        <v>18.229800000000001</v>
      </c>
      <c r="AE31">
        <v>43.622</v>
      </c>
      <c r="AF31">
        <v>8.8740000000000006</v>
      </c>
      <c r="AG31">
        <v>38.6616</v>
      </c>
      <c r="AH31">
        <v>46.781799999999997</v>
      </c>
      <c r="AI31">
        <v>48.883200000000002</v>
      </c>
      <c r="AJ31">
        <v>0</v>
      </c>
      <c r="AK31">
        <v>50.76</v>
      </c>
      <c r="AL31">
        <v>46.48</v>
      </c>
      <c r="AM31">
        <v>15.740064</v>
      </c>
      <c r="AN31">
        <v>0.34433999999999998</v>
      </c>
      <c r="AO31">
        <v>28.224</v>
      </c>
      <c r="AP31">
        <v>11.529</v>
      </c>
      <c r="AQ31">
        <v>46.683</v>
      </c>
      <c r="AR31">
        <v>10.7616</v>
      </c>
      <c r="AS31">
        <v>0</v>
      </c>
      <c r="AT31">
        <v>9.8879999999999999</v>
      </c>
      <c r="AU31">
        <v>0</v>
      </c>
      <c r="AV31">
        <v>40.74</v>
      </c>
      <c r="AW31">
        <v>34.752000000000002</v>
      </c>
      <c r="AX31">
        <v>0</v>
      </c>
      <c r="AY31">
        <v>0</v>
      </c>
      <c r="AZ31">
        <f t="shared" si="0"/>
        <v>85.389999999999986</v>
      </c>
      <c r="BA31">
        <f t="shared" si="1"/>
        <v>2651.4232059999999</v>
      </c>
      <c r="BD31">
        <v>22.05</v>
      </c>
      <c r="BE31">
        <v>8.67</v>
      </c>
      <c r="BF31">
        <v>1.87</v>
      </c>
      <c r="BG31">
        <v>0</v>
      </c>
      <c r="BH31">
        <v>6.94</v>
      </c>
      <c r="BI31">
        <v>8.15</v>
      </c>
      <c r="BJ31">
        <v>4.24</v>
      </c>
      <c r="BK31">
        <v>4.7699999999999996</v>
      </c>
      <c r="BL31">
        <v>1.1200000000000001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85.389999999999986</v>
      </c>
    </row>
    <row r="32" spans="1:75">
      <c r="A32" t="s">
        <v>74</v>
      </c>
      <c r="B32">
        <v>0</v>
      </c>
      <c r="C32">
        <v>0</v>
      </c>
      <c r="D32">
        <v>2.1</v>
      </c>
      <c r="E32">
        <v>0</v>
      </c>
      <c r="F32">
        <v>34.752000000000002</v>
      </c>
      <c r="G32">
        <v>0</v>
      </c>
      <c r="H32">
        <v>0</v>
      </c>
      <c r="I32">
        <v>55.896000000000001</v>
      </c>
      <c r="J32">
        <v>19.728000000000002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138.75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275.625</v>
      </c>
      <c r="V32">
        <v>14.253199</v>
      </c>
      <c r="W32">
        <v>147.515625</v>
      </c>
      <c r="X32">
        <v>0</v>
      </c>
      <c r="Y32">
        <v>0</v>
      </c>
      <c r="Z32">
        <v>6.5537999999999998</v>
      </c>
      <c r="AA32">
        <v>14.04936</v>
      </c>
      <c r="AB32">
        <v>13.17004</v>
      </c>
      <c r="AC32">
        <v>9.6778399999999998</v>
      </c>
      <c r="AD32">
        <v>18.229800000000001</v>
      </c>
      <c r="AE32">
        <v>43.622</v>
      </c>
      <c r="AF32">
        <v>8.8740000000000006</v>
      </c>
      <c r="AG32">
        <v>38.6616</v>
      </c>
      <c r="AH32">
        <v>46.781799999999997</v>
      </c>
      <c r="AI32">
        <v>48.883200000000002</v>
      </c>
      <c r="AJ32">
        <v>0</v>
      </c>
      <c r="AK32">
        <v>50.76</v>
      </c>
      <c r="AL32">
        <v>75.53</v>
      </c>
      <c r="AM32">
        <v>15.740064</v>
      </c>
      <c r="AN32">
        <v>0.34433999999999998</v>
      </c>
      <c r="AO32">
        <v>28.224</v>
      </c>
      <c r="AP32">
        <v>11.529</v>
      </c>
      <c r="AQ32">
        <v>31.122</v>
      </c>
      <c r="AR32">
        <v>10.7616</v>
      </c>
      <c r="AS32">
        <v>0</v>
      </c>
      <c r="AT32">
        <v>9.8879999999999999</v>
      </c>
      <c r="AU32">
        <v>0</v>
      </c>
      <c r="AV32">
        <v>40.74</v>
      </c>
      <c r="AW32">
        <v>34.752000000000002</v>
      </c>
      <c r="AX32">
        <v>0</v>
      </c>
      <c r="AY32">
        <v>0</v>
      </c>
      <c r="AZ32">
        <f t="shared" si="0"/>
        <v>85.279999999999987</v>
      </c>
      <c r="BA32">
        <f t="shared" si="1"/>
        <v>2624.8778460000003</v>
      </c>
      <c r="BD32">
        <v>22.05</v>
      </c>
      <c r="BE32">
        <v>8.67</v>
      </c>
      <c r="BF32">
        <v>1.76</v>
      </c>
      <c r="BG32">
        <v>0</v>
      </c>
      <c r="BH32">
        <v>6.94</v>
      </c>
      <c r="BI32">
        <v>8.15</v>
      </c>
      <c r="BJ32">
        <v>4.24</v>
      </c>
      <c r="BK32">
        <v>4.7699999999999996</v>
      </c>
      <c r="BL32">
        <v>1.1200000000000001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85.279999999999987</v>
      </c>
    </row>
    <row r="33" spans="1:75">
      <c r="A33" t="s">
        <v>75</v>
      </c>
      <c r="B33">
        <v>0</v>
      </c>
      <c r="C33">
        <v>0</v>
      </c>
      <c r="D33">
        <v>2.1</v>
      </c>
      <c r="E33">
        <v>0</v>
      </c>
      <c r="F33">
        <v>34.752000000000002</v>
      </c>
      <c r="G33">
        <v>0</v>
      </c>
      <c r="H33">
        <v>0</v>
      </c>
      <c r="I33">
        <v>55.896000000000001</v>
      </c>
      <c r="J33">
        <v>19.728000000000002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138.75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275.625</v>
      </c>
      <c r="V33">
        <v>14.253199</v>
      </c>
      <c r="W33">
        <v>147.515625</v>
      </c>
      <c r="X33">
        <v>0</v>
      </c>
      <c r="Y33">
        <v>0</v>
      </c>
      <c r="Z33">
        <v>6.5537999999999998</v>
      </c>
      <c r="AA33">
        <v>7.0309999999999997</v>
      </c>
      <c r="AB33">
        <v>13.17004</v>
      </c>
      <c r="AC33">
        <v>9.6778399999999998</v>
      </c>
      <c r="AD33">
        <v>18.229800000000001</v>
      </c>
      <c r="AE33">
        <v>43.622</v>
      </c>
      <c r="AF33">
        <v>8.8740000000000006</v>
      </c>
      <c r="AG33">
        <v>38.6616</v>
      </c>
      <c r="AH33">
        <v>46.781799999999997</v>
      </c>
      <c r="AI33">
        <v>14.003</v>
      </c>
      <c r="AJ33">
        <v>0</v>
      </c>
      <c r="AK33">
        <v>50.76</v>
      </c>
      <c r="AL33">
        <v>75.53</v>
      </c>
      <c r="AM33">
        <v>10.557359999999999</v>
      </c>
      <c r="AN33">
        <v>0.34433999999999998</v>
      </c>
      <c r="AO33">
        <v>28.224</v>
      </c>
      <c r="AP33">
        <v>11.529</v>
      </c>
      <c r="AQ33">
        <v>31.122</v>
      </c>
      <c r="AR33">
        <v>10.7616</v>
      </c>
      <c r="AS33">
        <v>0</v>
      </c>
      <c r="AT33">
        <v>9.8879999999999999</v>
      </c>
      <c r="AU33">
        <v>0</v>
      </c>
      <c r="AV33">
        <v>40.74</v>
      </c>
      <c r="AW33">
        <v>34.752000000000002</v>
      </c>
      <c r="AX33">
        <v>0</v>
      </c>
      <c r="AY33">
        <v>0</v>
      </c>
      <c r="AZ33">
        <f t="shared" si="0"/>
        <v>85.159999999999982</v>
      </c>
      <c r="BA33">
        <f t="shared" si="1"/>
        <v>2577.6765819999996</v>
      </c>
      <c r="BD33">
        <v>22.05</v>
      </c>
      <c r="BE33">
        <v>8.67</v>
      </c>
      <c r="BF33">
        <v>1.64</v>
      </c>
      <c r="BG33">
        <v>0</v>
      </c>
      <c r="BH33">
        <v>6.94</v>
      </c>
      <c r="BI33">
        <v>8.15</v>
      </c>
      <c r="BJ33">
        <v>4.24</v>
      </c>
      <c r="BK33">
        <v>4.7699999999999996</v>
      </c>
      <c r="BL33">
        <v>1.1200000000000001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85.159999999999982</v>
      </c>
    </row>
    <row r="34" spans="1:75">
      <c r="A34" t="s">
        <v>76</v>
      </c>
      <c r="B34">
        <v>0</v>
      </c>
      <c r="C34">
        <v>0</v>
      </c>
      <c r="D34">
        <v>2.1</v>
      </c>
      <c r="E34">
        <v>0</v>
      </c>
      <c r="F34">
        <v>34.752000000000002</v>
      </c>
      <c r="G34">
        <v>0</v>
      </c>
      <c r="H34">
        <v>0</v>
      </c>
      <c r="I34">
        <v>55.896000000000001</v>
      </c>
      <c r="J34">
        <v>19.728000000000002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138.75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275.625</v>
      </c>
      <c r="V34">
        <v>14.253199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18.229800000000001</v>
      </c>
      <c r="AE34">
        <v>43.622</v>
      </c>
      <c r="AF34">
        <v>8.8740000000000006</v>
      </c>
      <c r="AG34">
        <v>38.6616</v>
      </c>
      <c r="AH34">
        <v>46.781799999999997</v>
      </c>
      <c r="AI34">
        <v>3.1825000000000001</v>
      </c>
      <c r="AJ34">
        <v>0</v>
      </c>
      <c r="AK34">
        <v>50.76</v>
      </c>
      <c r="AL34">
        <v>75.53</v>
      </c>
      <c r="AM34">
        <v>5.2786799999999996</v>
      </c>
      <c r="AN34">
        <v>0.34433999999999998</v>
      </c>
      <c r="AO34">
        <v>28.224</v>
      </c>
      <c r="AP34">
        <v>11.529</v>
      </c>
      <c r="AQ34">
        <v>31.122</v>
      </c>
      <c r="AR34">
        <v>10.7616</v>
      </c>
      <c r="AS34">
        <v>0</v>
      </c>
      <c r="AT34">
        <v>9.8879999999999999</v>
      </c>
      <c r="AU34">
        <v>0</v>
      </c>
      <c r="AV34">
        <v>40.74</v>
      </c>
      <c r="AW34">
        <v>34.752000000000002</v>
      </c>
      <c r="AX34">
        <v>0</v>
      </c>
      <c r="AY34">
        <v>0</v>
      </c>
      <c r="AZ34">
        <f t="shared" si="0"/>
        <v>85.159999999999982</v>
      </c>
      <c r="BA34">
        <f t="shared" si="1"/>
        <v>2554.5464019999995</v>
      </c>
      <c r="BD34">
        <v>22.05</v>
      </c>
      <c r="BE34">
        <v>8.67</v>
      </c>
      <c r="BF34">
        <v>1.64</v>
      </c>
      <c r="BG34">
        <v>0</v>
      </c>
      <c r="BH34">
        <v>6.94</v>
      </c>
      <c r="BI34">
        <v>8.15</v>
      </c>
      <c r="BJ34">
        <v>4.24</v>
      </c>
      <c r="BK34">
        <v>4.7699999999999996</v>
      </c>
      <c r="BL34">
        <v>1.1200000000000001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85.159999999999982</v>
      </c>
    </row>
    <row r="35" spans="1:75">
      <c r="A35" t="s">
        <v>77</v>
      </c>
      <c r="B35">
        <v>0</v>
      </c>
      <c r="C35">
        <v>0</v>
      </c>
      <c r="D35">
        <v>2.1</v>
      </c>
      <c r="E35">
        <v>0</v>
      </c>
      <c r="F35">
        <v>34.752000000000002</v>
      </c>
      <c r="G35">
        <v>0</v>
      </c>
      <c r="H35">
        <v>0</v>
      </c>
      <c r="I35">
        <v>55.896000000000001</v>
      </c>
      <c r="J35">
        <v>19.728000000000002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138.75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275.625</v>
      </c>
      <c r="V35">
        <v>14.253199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13.17004</v>
      </c>
      <c r="AC35">
        <v>9.6778399999999998</v>
      </c>
      <c r="AD35">
        <v>18.229800000000001</v>
      </c>
      <c r="AE35">
        <v>43.622</v>
      </c>
      <c r="AF35">
        <v>8.8740000000000006</v>
      </c>
      <c r="AG35">
        <v>38.6616</v>
      </c>
      <c r="AH35">
        <v>46.781799999999997</v>
      </c>
      <c r="AI35">
        <v>3.1825000000000001</v>
      </c>
      <c r="AJ35">
        <v>0</v>
      </c>
      <c r="AK35">
        <v>50.76</v>
      </c>
      <c r="AL35">
        <v>75.53</v>
      </c>
      <c r="AM35">
        <v>0</v>
      </c>
      <c r="AN35">
        <v>0.34433999999999998</v>
      </c>
      <c r="AO35">
        <v>27.93</v>
      </c>
      <c r="AP35">
        <v>11.529</v>
      </c>
      <c r="AQ35">
        <v>31.122</v>
      </c>
      <c r="AR35">
        <v>10.7616</v>
      </c>
      <c r="AS35">
        <v>0</v>
      </c>
      <c r="AT35">
        <v>9.8879999999999999</v>
      </c>
      <c r="AU35">
        <v>0</v>
      </c>
      <c r="AV35">
        <v>40.634999999999998</v>
      </c>
      <c r="AW35">
        <v>34.752000000000002</v>
      </c>
      <c r="AX35">
        <v>0</v>
      </c>
      <c r="AY35">
        <v>0</v>
      </c>
      <c r="AZ35">
        <f t="shared" si="0"/>
        <v>85.09999999999998</v>
      </c>
      <c r="BA35">
        <f t="shared" si="1"/>
        <v>2548.8087219999998</v>
      </c>
      <c r="BD35">
        <v>22.05</v>
      </c>
      <c r="BE35">
        <v>8.67</v>
      </c>
      <c r="BF35">
        <v>1.58</v>
      </c>
      <c r="BG35">
        <v>0</v>
      </c>
      <c r="BH35">
        <v>6.94</v>
      </c>
      <c r="BI35">
        <v>8.15</v>
      </c>
      <c r="BJ35">
        <v>4.24</v>
      </c>
      <c r="BK35">
        <v>4.7699999999999996</v>
      </c>
      <c r="BL35">
        <v>1.1200000000000001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85.09999999999998</v>
      </c>
    </row>
    <row r="36" spans="1:75">
      <c r="A36" t="s">
        <v>78</v>
      </c>
      <c r="B36">
        <v>0</v>
      </c>
      <c r="C36">
        <v>0</v>
      </c>
      <c r="D36">
        <v>2.1</v>
      </c>
      <c r="E36">
        <v>0</v>
      </c>
      <c r="F36">
        <v>34.752000000000002</v>
      </c>
      <c r="G36">
        <v>0</v>
      </c>
      <c r="H36">
        <v>0</v>
      </c>
      <c r="I36">
        <v>55.896000000000001</v>
      </c>
      <c r="J36">
        <v>19.728000000000002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138.75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275.625</v>
      </c>
      <c r="V36">
        <v>14.253199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13.17004</v>
      </c>
      <c r="AC36">
        <v>9.6778399999999998</v>
      </c>
      <c r="AD36">
        <v>18.229800000000001</v>
      </c>
      <c r="AE36">
        <v>43.622</v>
      </c>
      <c r="AF36">
        <v>8.8740000000000006</v>
      </c>
      <c r="AG36">
        <v>38.6616</v>
      </c>
      <c r="AH36">
        <v>46.781799999999997</v>
      </c>
      <c r="AI36">
        <v>3.1825000000000001</v>
      </c>
      <c r="AJ36">
        <v>0</v>
      </c>
      <c r="AK36">
        <v>50.76</v>
      </c>
      <c r="AL36">
        <v>75.53</v>
      </c>
      <c r="AM36">
        <v>0</v>
      </c>
      <c r="AN36">
        <v>0.34433999999999998</v>
      </c>
      <c r="AO36">
        <v>27.93</v>
      </c>
      <c r="AP36">
        <v>11.529</v>
      </c>
      <c r="AQ36">
        <v>15.561</v>
      </c>
      <c r="AR36">
        <v>10.7616</v>
      </c>
      <c r="AS36">
        <v>0</v>
      </c>
      <c r="AT36">
        <v>9.8879999999999999</v>
      </c>
      <c r="AU36">
        <v>0</v>
      </c>
      <c r="AV36">
        <v>40.634999999999998</v>
      </c>
      <c r="AW36">
        <v>34.752000000000002</v>
      </c>
      <c r="AX36">
        <v>0</v>
      </c>
      <c r="AY36">
        <v>0</v>
      </c>
      <c r="AZ36">
        <f t="shared" si="0"/>
        <v>85.279999999999987</v>
      </c>
      <c r="BA36">
        <f t="shared" si="1"/>
        <v>2533.4277220000004</v>
      </c>
      <c r="BD36">
        <v>22.05</v>
      </c>
      <c r="BE36">
        <v>8.67</v>
      </c>
      <c r="BF36">
        <v>1.76</v>
      </c>
      <c r="BG36">
        <v>0</v>
      </c>
      <c r="BH36">
        <v>6.94</v>
      </c>
      <c r="BI36">
        <v>8.15</v>
      </c>
      <c r="BJ36">
        <v>4.24</v>
      </c>
      <c r="BK36">
        <v>4.7699999999999996</v>
      </c>
      <c r="BL36">
        <v>1.1200000000000001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85.279999999999987</v>
      </c>
    </row>
    <row r="37" spans="1:75">
      <c r="A37" t="s">
        <v>79</v>
      </c>
      <c r="B37">
        <v>0</v>
      </c>
      <c r="C37">
        <v>0</v>
      </c>
      <c r="D37">
        <v>2.1</v>
      </c>
      <c r="E37">
        <v>0</v>
      </c>
      <c r="F37">
        <v>34.752000000000002</v>
      </c>
      <c r="G37">
        <v>0</v>
      </c>
      <c r="H37">
        <v>0</v>
      </c>
      <c r="I37">
        <v>55.896000000000001</v>
      </c>
      <c r="J37">
        <v>19.728000000000002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138.75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275.625</v>
      </c>
      <c r="V37">
        <v>15.29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13.17004</v>
      </c>
      <c r="AC37">
        <v>9.6778399999999998</v>
      </c>
      <c r="AD37">
        <v>18.229800000000001</v>
      </c>
      <c r="AE37">
        <v>43.622</v>
      </c>
      <c r="AF37">
        <v>8.8740000000000006</v>
      </c>
      <c r="AG37">
        <v>38.6616</v>
      </c>
      <c r="AH37">
        <v>46.781799999999997</v>
      </c>
      <c r="AI37">
        <v>14.003</v>
      </c>
      <c r="AJ37">
        <v>0</v>
      </c>
      <c r="AK37">
        <v>50.76</v>
      </c>
      <c r="AL37">
        <v>75.53</v>
      </c>
      <c r="AM37">
        <v>0</v>
      </c>
      <c r="AN37">
        <v>0.34433999999999998</v>
      </c>
      <c r="AO37">
        <v>27.93</v>
      </c>
      <c r="AP37">
        <v>11.529</v>
      </c>
      <c r="AQ37">
        <v>0</v>
      </c>
      <c r="AR37">
        <v>10.7616</v>
      </c>
      <c r="AS37">
        <v>0</v>
      </c>
      <c r="AT37">
        <v>9.8879999999999999</v>
      </c>
      <c r="AU37">
        <v>0</v>
      </c>
      <c r="AV37">
        <v>40.634999999999998</v>
      </c>
      <c r="AW37">
        <v>34.752000000000002</v>
      </c>
      <c r="AX37">
        <v>0</v>
      </c>
      <c r="AY37">
        <v>0</v>
      </c>
      <c r="AZ37">
        <f t="shared" si="0"/>
        <v>85.279999999999987</v>
      </c>
      <c r="BA37">
        <f t="shared" si="1"/>
        <v>2529.7240230000007</v>
      </c>
      <c r="BD37">
        <v>22.05</v>
      </c>
      <c r="BE37">
        <v>8.67</v>
      </c>
      <c r="BF37">
        <v>1.76</v>
      </c>
      <c r="BG37">
        <v>0</v>
      </c>
      <c r="BH37">
        <v>6.94</v>
      </c>
      <c r="BI37">
        <v>8.15</v>
      </c>
      <c r="BJ37">
        <v>4.24</v>
      </c>
      <c r="BK37">
        <v>4.7699999999999996</v>
      </c>
      <c r="BL37">
        <v>1.1200000000000001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85.279999999999987</v>
      </c>
    </row>
    <row r="38" spans="1:75">
      <c r="A38" t="s">
        <v>80</v>
      </c>
      <c r="B38">
        <v>0</v>
      </c>
      <c r="C38">
        <v>0</v>
      </c>
      <c r="D38">
        <v>2.1</v>
      </c>
      <c r="E38">
        <v>0</v>
      </c>
      <c r="F38">
        <v>34.752000000000002</v>
      </c>
      <c r="G38">
        <v>0</v>
      </c>
      <c r="H38">
        <v>0</v>
      </c>
      <c r="I38">
        <v>55.896000000000001</v>
      </c>
      <c r="J38">
        <v>19.728000000000002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138.75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275.625</v>
      </c>
      <c r="V38">
        <v>15.984999999999999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13.17004</v>
      </c>
      <c r="AC38">
        <v>9.6778399999999998</v>
      </c>
      <c r="AD38">
        <v>18.229800000000001</v>
      </c>
      <c r="AE38">
        <v>43.622</v>
      </c>
      <c r="AF38">
        <v>8.8740000000000006</v>
      </c>
      <c r="AG38">
        <v>38.6616</v>
      </c>
      <c r="AH38">
        <v>46.781799999999997</v>
      </c>
      <c r="AI38">
        <v>14.003</v>
      </c>
      <c r="AJ38">
        <v>0</v>
      </c>
      <c r="AK38">
        <v>50.76</v>
      </c>
      <c r="AL38">
        <v>46.48</v>
      </c>
      <c r="AM38">
        <v>0</v>
      </c>
      <c r="AN38">
        <v>0.34433999999999998</v>
      </c>
      <c r="AO38">
        <v>27.93</v>
      </c>
      <c r="AP38">
        <v>11.529</v>
      </c>
      <c r="AQ38">
        <v>0</v>
      </c>
      <c r="AR38">
        <v>10.7616</v>
      </c>
      <c r="AS38">
        <v>0</v>
      </c>
      <c r="AT38">
        <v>9.8879999999999999</v>
      </c>
      <c r="AU38">
        <v>0</v>
      </c>
      <c r="AV38">
        <v>40.634999999999998</v>
      </c>
      <c r="AW38">
        <v>34.752000000000002</v>
      </c>
      <c r="AX38">
        <v>0</v>
      </c>
      <c r="AY38">
        <v>0</v>
      </c>
      <c r="AZ38">
        <f t="shared" si="0"/>
        <v>85.389999999999986</v>
      </c>
      <c r="BA38">
        <f t="shared" si="1"/>
        <v>2501.4790229999999</v>
      </c>
      <c r="BD38">
        <v>22.05</v>
      </c>
      <c r="BE38">
        <v>8.67</v>
      </c>
      <c r="BF38">
        <v>1.87</v>
      </c>
      <c r="BG38">
        <v>0</v>
      </c>
      <c r="BH38">
        <v>6.94</v>
      </c>
      <c r="BI38">
        <v>8.15</v>
      </c>
      <c r="BJ38">
        <v>4.24</v>
      </c>
      <c r="BK38">
        <v>4.7699999999999996</v>
      </c>
      <c r="BL38">
        <v>1.1200000000000001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85.389999999999986</v>
      </c>
    </row>
    <row r="39" spans="1:75">
      <c r="A39" t="s">
        <v>81</v>
      </c>
      <c r="B39">
        <v>0</v>
      </c>
      <c r="C39">
        <v>0</v>
      </c>
      <c r="D39">
        <v>2.1</v>
      </c>
      <c r="E39">
        <v>0</v>
      </c>
      <c r="F39">
        <v>34.752000000000002</v>
      </c>
      <c r="G39">
        <v>0</v>
      </c>
      <c r="H39">
        <v>0</v>
      </c>
      <c r="I39">
        <v>55.896000000000001</v>
      </c>
      <c r="J39">
        <v>19.728000000000002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138.75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275.625</v>
      </c>
      <c r="V39">
        <v>16.68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18.229800000000001</v>
      </c>
      <c r="AE39">
        <v>43.622</v>
      </c>
      <c r="AF39">
        <v>8.8740000000000006</v>
      </c>
      <c r="AG39">
        <v>38.6616</v>
      </c>
      <c r="AH39">
        <v>46.781799999999997</v>
      </c>
      <c r="AI39">
        <v>14.003</v>
      </c>
      <c r="AJ39">
        <v>0</v>
      </c>
      <c r="AK39">
        <v>50.76</v>
      </c>
      <c r="AL39">
        <v>23.24</v>
      </c>
      <c r="AM39">
        <v>0</v>
      </c>
      <c r="AN39">
        <v>0.34433999999999998</v>
      </c>
      <c r="AO39">
        <v>27.93</v>
      </c>
      <c r="AP39">
        <v>11.529</v>
      </c>
      <c r="AQ39">
        <v>0</v>
      </c>
      <c r="AR39">
        <v>10.7616</v>
      </c>
      <c r="AS39">
        <v>0</v>
      </c>
      <c r="AT39">
        <v>9.8879999999999999</v>
      </c>
      <c r="AU39">
        <v>0</v>
      </c>
      <c r="AV39">
        <v>40.634999999999998</v>
      </c>
      <c r="AW39">
        <v>34.752000000000002</v>
      </c>
      <c r="AX39">
        <v>0</v>
      </c>
      <c r="AY39">
        <v>0</v>
      </c>
      <c r="AZ39">
        <f t="shared" si="0"/>
        <v>85.039999999999992</v>
      </c>
      <c r="BA39">
        <f t="shared" si="1"/>
        <v>2478.5840229999999</v>
      </c>
      <c r="BD39">
        <v>22.05</v>
      </c>
      <c r="BE39">
        <v>8.67</v>
      </c>
      <c r="BF39">
        <v>1.52</v>
      </c>
      <c r="BG39">
        <v>0</v>
      </c>
      <c r="BH39">
        <v>6.94</v>
      </c>
      <c r="BI39">
        <v>8.15</v>
      </c>
      <c r="BJ39">
        <v>4.24</v>
      </c>
      <c r="BK39">
        <v>4.7699999999999996</v>
      </c>
      <c r="BL39">
        <v>1.1200000000000001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85.039999999999992</v>
      </c>
    </row>
    <row r="40" spans="1:75">
      <c r="A40" t="s">
        <v>82</v>
      </c>
      <c r="B40">
        <v>0</v>
      </c>
      <c r="C40">
        <v>0</v>
      </c>
      <c r="D40">
        <v>2.1</v>
      </c>
      <c r="E40">
        <v>0</v>
      </c>
      <c r="F40">
        <v>34.752000000000002</v>
      </c>
      <c r="G40">
        <v>0</v>
      </c>
      <c r="H40">
        <v>0</v>
      </c>
      <c r="I40">
        <v>55.896000000000001</v>
      </c>
      <c r="J40">
        <v>19.728000000000002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138.75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275.625</v>
      </c>
      <c r="V40">
        <v>17.375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18.229800000000001</v>
      </c>
      <c r="AE40">
        <v>43.622</v>
      </c>
      <c r="AF40">
        <v>8.8740000000000006</v>
      </c>
      <c r="AG40">
        <v>38.6616</v>
      </c>
      <c r="AH40">
        <v>46.781799999999997</v>
      </c>
      <c r="AI40">
        <v>14.003</v>
      </c>
      <c r="AJ40">
        <v>0</v>
      </c>
      <c r="AK40">
        <v>50.76</v>
      </c>
      <c r="AL40">
        <v>23.24</v>
      </c>
      <c r="AM40">
        <v>0</v>
      </c>
      <c r="AN40">
        <v>0.34433999999999998</v>
      </c>
      <c r="AO40">
        <v>27.93</v>
      </c>
      <c r="AP40">
        <v>11.529</v>
      </c>
      <c r="AQ40">
        <v>0</v>
      </c>
      <c r="AR40">
        <v>10.7616</v>
      </c>
      <c r="AS40">
        <v>0</v>
      </c>
      <c r="AT40">
        <v>9.8879999999999999</v>
      </c>
      <c r="AU40">
        <v>0</v>
      </c>
      <c r="AV40">
        <v>40.634999999999998</v>
      </c>
      <c r="AW40">
        <v>34.752000000000002</v>
      </c>
      <c r="AX40">
        <v>0</v>
      </c>
      <c r="AY40">
        <v>0</v>
      </c>
      <c r="AZ40">
        <f t="shared" si="0"/>
        <v>85.159999999999982</v>
      </c>
      <c r="BA40">
        <f t="shared" si="1"/>
        <v>2479.3990229999999</v>
      </c>
      <c r="BD40">
        <v>22.05</v>
      </c>
      <c r="BE40">
        <v>8.67</v>
      </c>
      <c r="BF40">
        <v>1.64</v>
      </c>
      <c r="BG40">
        <v>0</v>
      </c>
      <c r="BH40">
        <v>6.94</v>
      </c>
      <c r="BI40">
        <v>8.15</v>
      </c>
      <c r="BJ40">
        <v>4.24</v>
      </c>
      <c r="BK40">
        <v>4.7699999999999996</v>
      </c>
      <c r="BL40">
        <v>1.1200000000000001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85.159999999999982</v>
      </c>
    </row>
    <row r="41" spans="1:75">
      <c r="A41" t="s">
        <v>83</v>
      </c>
      <c r="B41">
        <v>0</v>
      </c>
      <c r="C41">
        <v>0</v>
      </c>
      <c r="D41">
        <v>2.1</v>
      </c>
      <c r="E41">
        <v>0</v>
      </c>
      <c r="F41">
        <v>34.752000000000002</v>
      </c>
      <c r="G41">
        <v>0</v>
      </c>
      <c r="H41">
        <v>0</v>
      </c>
      <c r="I41">
        <v>55.896000000000001</v>
      </c>
      <c r="J41">
        <v>19.728000000000002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138.75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275.625</v>
      </c>
      <c r="V41">
        <v>18.07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18.229800000000001</v>
      </c>
      <c r="AE41">
        <v>43.622</v>
      </c>
      <c r="AF41">
        <v>8.8740000000000006</v>
      </c>
      <c r="AG41">
        <v>38.6616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0.34433999999999998</v>
      </c>
      <c r="AO41">
        <v>27.93</v>
      </c>
      <c r="AP41">
        <v>11.529</v>
      </c>
      <c r="AQ41">
        <v>0</v>
      </c>
      <c r="AR41">
        <v>10.7616</v>
      </c>
      <c r="AS41">
        <v>0</v>
      </c>
      <c r="AT41">
        <v>9.8879999999999999</v>
      </c>
      <c r="AU41">
        <v>0</v>
      </c>
      <c r="AV41">
        <v>40.634999999999998</v>
      </c>
      <c r="AW41">
        <v>34.752000000000002</v>
      </c>
      <c r="AX41">
        <v>0</v>
      </c>
      <c r="AY41">
        <v>0</v>
      </c>
      <c r="AZ41">
        <f t="shared" si="0"/>
        <v>85.279999999999987</v>
      </c>
      <c r="BA41">
        <f t="shared" si="1"/>
        <v>2466.2110229999998</v>
      </c>
      <c r="BD41">
        <v>22.05</v>
      </c>
      <c r="BE41">
        <v>8.67</v>
      </c>
      <c r="BF41">
        <v>1.76</v>
      </c>
      <c r="BG41">
        <v>0</v>
      </c>
      <c r="BH41">
        <v>6.94</v>
      </c>
      <c r="BI41">
        <v>8.15</v>
      </c>
      <c r="BJ41">
        <v>4.24</v>
      </c>
      <c r="BK41">
        <v>4.7699999999999996</v>
      </c>
      <c r="BL41">
        <v>1.1200000000000001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85.279999999999987</v>
      </c>
    </row>
    <row r="42" spans="1:75">
      <c r="A42" t="s">
        <v>84</v>
      </c>
      <c r="B42">
        <v>0</v>
      </c>
      <c r="C42">
        <v>0</v>
      </c>
      <c r="D42">
        <v>2.1</v>
      </c>
      <c r="E42">
        <v>0</v>
      </c>
      <c r="F42">
        <v>34.752000000000002</v>
      </c>
      <c r="G42">
        <v>0</v>
      </c>
      <c r="H42">
        <v>0</v>
      </c>
      <c r="I42">
        <v>55.896000000000001</v>
      </c>
      <c r="J42">
        <v>19.728000000000002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138.75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275.625</v>
      </c>
      <c r="V42">
        <v>18.07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18.229800000000001</v>
      </c>
      <c r="AE42">
        <v>43.622</v>
      </c>
      <c r="AF42">
        <v>8.8740000000000006</v>
      </c>
      <c r="AG42">
        <v>38.6616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0.34433999999999998</v>
      </c>
      <c r="AO42">
        <v>27.93</v>
      </c>
      <c r="AP42">
        <v>11.529</v>
      </c>
      <c r="AQ42">
        <v>0</v>
      </c>
      <c r="AR42">
        <v>10.7616</v>
      </c>
      <c r="AS42">
        <v>0</v>
      </c>
      <c r="AT42">
        <v>9.8879999999999999</v>
      </c>
      <c r="AU42">
        <v>0</v>
      </c>
      <c r="AV42">
        <v>40.634999999999998</v>
      </c>
      <c r="AW42">
        <v>34.752000000000002</v>
      </c>
      <c r="AX42">
        <v>0</v>
      </c>
      <c r="AY42">
        <v>0</v>
      </c>
      <c r="AZ42">
        <f t="shared" si="0"/>
        <v>85.59999999999998</v>
      </c>
      <c r="BA42">
        <f t="shared" si="1"/>
        <v>2466.5310229999995</v>
      </c>
      <c r="BD42">
        <v>22.05</v>
      </c>
      <c r="BE42">
        <v>8.67</v>
      </c>
      <c r="BF42">
        <v>1.99</v>
      </c>
      <c r="BG42">
        <v>0</v>
      </c>
      <c r="BH42">
        <v>6.94</v>
      </c>
      <c r="BI42">
        <v>8.15</v>
      </c>
      <c r="BJ42">
        <v>4.24</v>
      </c>
      <c r="BK42">
        <v>4.84</v>
      </c>
      <c r="BL42">
        <v>1.1399999999999999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85.59999999999998</v>
      </c>
    </row>
    <row r="43" spans="1:75">
      <c r="A43" t="s">
        <v>85</v>
      </c>
      <c r="B43">
        <v>0</v>
      </c>
      <c r="C43">
        <v>0</v>
      </c>
      <c r="D43">
        <v>2.1</v>
      </c>
      <c r="E43">
        <v>0</v>
      </c>
      <c r="F43">
        <v>34.752000000000002</v>
      </c>
      <c r="G43">
        <v>0</v>
      </c>
      <c r="H43">
        <v>0</v>
      </c>
      <c r="I43">
        <v>55.896000000000001</v>
      </c>
      <c r="J43">
        <v>19.728000000000002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135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275.625</v>
      </c>
      <c r="V43">
        <v>19.46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18.229800000000001</v>
      </c>
      <c r="AE43">
        <v>43.622</v>
      </c>
      <c r="AF43">
        <v>8.8740000000000006</v>
      </c>
      <c r="AG43">
        <v>38.6616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0.34433999999999998</v>
      </c>
      <c r="AO43">
        <v>27.93</v>
      </c>
      <c r="AP43">
        <v>11.529</v>
      </c>
      <c r="AQ43">
        <v>0</v>
      </c>
      <c r="AR43">
        <v>10.7616</v>
      </c>
      <c r="AS43">
        <v>0</v>
      </c>
      <c r="AT43">
        <v>9.8879999999999999</v>
      </c>
      <c r="AU43">
        <v>0</v>
      </c>
      <c r="AV43">
        <v>40.424999999999997</v>
      </c>
      <c r="AW43">
        <v>34.752000000000002</v>
      </c>
      <c r="AX43">
        <v>0</v>
      </c>
      <c r="AY43">
        <v>0</v>
      </c>
      <c r="AZ43">
        <f t="shared" si="0"/>
        <v>85.36999999999999</v>
      </c>
      <c r="BA43">
        <f t="shared" si="1"/>
        <v>2463.7310229999998</v>
      </c>
      <c r="BD43">
        <v>22.05</v>
      </c>
      <c r="BE43">
        <v>8.67</v>
      </c>
      <c r="BF43">
        <v>1.76</v>
      </c>
      <c r="BG43">
        <v>0</v>
      </c>
      <c r="BH43">
        <v>6.94</v>
      </c>
      <c r="BI43">
        <v>8.15</v>
      </c>
      <c r="BJ43">
        <v>4.24</v>
      </c>
      <c r="BK43">
        <v>4.84</v>
      </c>
      <c r="BL43">
        <v>1.1399999999999999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85.36999999999999</v>
      </c>
    </row>
    <row r="44" spans="1:75">
      <c r="A44" t="s">
        <v>86</v>
      </c>
      <c r="B44">
        <v>0</v>
      </c>
      <c r="C44">
        <v>0</v>
      </c>
      <c r="D44">
        <v>2.1</v>
      </c>
      <c r="E44">
        <v>0</v>
      </c>
      <c r="F44">
        <v>34.752000000000002</v>
      </c>
      <c r="G44">
        <v>0</v>
      </c>
      <c r="H44">
        <v>0</v>
      </c>
      <c r="I44">
        <v>55.896000000000001</v>
      </c>
      <c r="J44">
        <v>19.728000000000002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131.25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275.625</v>
      </c>
      <c r="V44">
        <v>20.155000000000001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27.3447</v>
      </c>
      <c r="AE44">
        <v>43.622</v>
      </c>
      <c r="AF44">
        <v>8.8740000000000006</v>
      </c>
      <c r="AG44">
        <v>38.6616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0.34433999999999998</v>
      </c>
      <c r="AO44">
        <v>27.93</v>
      </c>
      <c r="AP44">
        <v>11.529</v>
      </c>
      <c r="AQ44">
        <v>0</v>
      </c>
      <c r="AR44">
        <v>10.7616</v>
      </c>
      <c r="AS44">
        <v>0</v>
      </c>
      <c r="AT44">
        <v>9.8879999999999999</v>
      </c>
      <c r="AU44">
        <v>0</v>
      </c>
      <c r="AV44">
        <v>40.424999999999997</v>
      </c>
      <c r="AW44">
        <v>34.752000000000002</v>
      </c>
      <c r="AX44">
        <v>0</v>
      </c>
      <c r="AY44">
        <v>0</v>
      </c>
      <c r="AZ44">
        <f t="shared" si="0"/>
        <v>85.759999999999991</v>
      </c>
      <c r="BA44">
        <f t="shared" si="1"/>
        <v>2470.1809229999999</v>
      </c>
      <c r="BD44">
        <v>22.05</v>
      </c>
      <c r="BE44">
        <v>8.67</v>
      </c>
      <c r="BF44">
        <v>1.99</v>
      </c>
      <c r="BG44">
        <v>0</v>
      </c>
      <c r="BH44">
        <v>6.94</v>
      </c>
      <c r="BI44">
        <v>8.15</v>
      </c>
      <c r="BJ44">
        <v>4.24</v>
      </c>
      <c r="BK44">
        <v>4.96</v>
      </c>
      <c r="BL44">
        <v>1.18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85.759999999999991</v>
      </c>
    </row>
    <row r="45" spans="1:75">
      <c r="A45" t="s">
        <v>87</v>
      </c>
      <c r="B45">
        <v>0</v>
      </c>
      <c r="C45">
        <v>0</v>
      </c>
      <c r="D45">
        <v>2.1</v>
      </c>
      <c r="E45">
        <v>0</v>
      </c>
      <c r="F45">
        <v>34.752000000000002</v>
      </c>
      <c r="G45">
        <v>0</v>
      </c>
      <c r="H45">
        <v>0</v>
      </c>
      <c r="I45">
        <v>55.896000000000001</v>
      </c>
      <c r="J45">
        <v>19.728000000000002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127.5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275.625</v>
      </c>
      <c r="V45">
        <v>20.155000000000001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27.3447</v>
      </c>
      <c r="AE45">
        <v>43.622</v>
      </c>
      <c r="AF45">
        <v>8.8740000000000006</v>
      </c>
      <c r="AG45">
        <v>38.6616</v>
      </c>
      <c r="AH45">
        <v>46.781799999999997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0.34433999999999998</v>
      </c>
      <c r="AO45">
        <v>27.93</v>
      </c>
      <c r="AP45">
        <v>11.529</v>
      </c>
      <c r="AQ45">
        <v>0</v>
      </c>
      <c r="AR45">
        <v>10.7616</v>
      </c>
      <c r="AS45">
        <v>0</v>
      </c>
      <c r="AT45">
        <v>9.8879999999999999</v>
      </c>
      <c r="AU45">
        <v>0</v>
      </c>
      <c r="AV45">
        <v>40.424999999999997</v>
      </c>
      <c r="AW45">
        <v>34.752000000000002</v>
      </c>
      <c r="AX45">
        <v>0</v>
      </c>
      <c r="AY45">
        <v>0</v>
      </c>
      <c r="AZ45">
        <f t="shared" si="0"/>
        <v>85.759999999999991</v>
      </c>
      <c r="BA45">
        <f t="shared" si="1"/>
        <v>2466.4309229999999</v>
      </c>
      <c r="BD45">
        <v>22.05</v>
      </c>
      <c r="BE45">
        <v>8.67</v>
      </c>
      <c r="BF45">
        <v>1.99</v>
      </c>
      <c r="BG45">
        <v>0</v>
      </c>
      <c r="BH45">
        <v>6.94</v>
      </c>
      <c r="BI45">
        <v>8.15</v>
      </c>
      <c r="BJ45">
        <v>4.24</v>
      </c>
      <c r="BK45">
        <v>4.96</v>
      </c>
      <c r="BL45">
        <v>1.18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85.759999999999991</v>
      </c>
    </row>
    <row r="46" spans="1:75">
      <c r="A46" t="s">
        <v>88</v>
      </c>
      <c r="B46">
        <v>0</v>
      </c>
      <c r="C46">
        <v>0</v>
      </c>
      <c r="D46">
        <v>2.1</v>
      </c>
      <c r="E46">
        <v>0</v>
      </c>
      <c r="F46">
        <v>34.752000000000002</v>
      </c>
      <c r="G46">
        <v>0</v>
      </c>
      <c r="H46">
        <v>0</v>
      </c>
      <c r="I46">
        <v>55.896000000000001</v>
      </c>
      <c r="J46">
        <v>19.728000000000002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124.5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275.625</v>
      </c>
      <c r="V46">
        <v>20.155000000000001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27.3447</v>
      </c>
      <c r="AE46">
        <v>43.622</v>
      </c>
      <c r="AF46">
        <v>8.8740000000000006</v>
      </c>
      <c r="AG46">
        <v>38.6616</v>
      </c>
      <c r="AH46">
        <v>46.781799999999997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0.34433999999999998</v>
      </c>
      <c r="AO46">
        <v>27.93</v>
      </c>
      <c r="AP46">
        <v>11.529</v>
      </c>
      <c r="AQ46">
        <v>0</v>
      </c>
      <c r="AR46">
        <v>10.7616</v>
      </c>
      <c r="AS46">
        <v>0</v>
      </c>
      <c r="AT46">
        <v>9.8879999999999999</v>
      </c>
      <c r="AU46">
        <v>0</v>
      </c>
      <c r="AV46">
        <v>40.424999999999997</v>
      </c>
      <c r="AW46">
        <v>34.752000000000002</v>
      </c>
      <c r="AX46">
        <v>0</v>
      </c>
      <c r="AY46">
        <v>0</v>
      </c>
      <c r="AZ46">
        <f t="shared" si="0"/>
        <v>85.759999999999991</v>
      </c>
      <c r="BA46">
        <f t="shared" si="1"/>
        <v>2463.4309229999999</v>
      </c>
      <c r="BD46">
        <v>22.05</v>
      </c>
      <c r="BE46">
        <v>8.67</v>
      </c>
      <c r="BF46">
        <v>1.99</v>
      </c>
      <c r="BG46">
        <v>0</v>
      </c>
      <c r="BH46">
        <v>6.94</v>
      </c>
      <c r="BI46">
        <v>8.15</v>
      </c>
      <c r="BJ46">
        <v>4.24</v>
      </c>
      <c r="BK46">
        <v>4.96</v>
      </c>
      <c r="BL46">
        <v>1.18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85.759999999999991</v>
      </c>
    </row>
    <row r="47" spans="1:75">
      <c r="A47" t="s">
        <v>89</v>
      </c>
      <c r="B47">
        <v>0</v>
      </c>
      <c r="C47">
        <v>0</v>
      </c>
      <c r="D47">
        <v>2.1</v>
      </c>
      <c r="E47">
        <v>0</v>
      </c>
      <c r="F47">
        <v>34.752000000000002</v>
      </c>
      <c r="G47">
        <v>0</v>
      </c>
      <c r="H47">
        <v>0</v>
      </c>
      <c r="I47">
        <v>55.896000000000001</v>
      </c>
      <c r="J47">
        <v>19.728000000000002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124.5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275.625</v>
      </c>
      <c r="V47">
        <v>20.155000000000001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27.3447</v>
      </c>
      <c r="AE47">
        <v>43.622</v>
      </c>
      <c r="AF47">
        <v>8.8740000000000006</v>
      </c>
      <c r="AG47">
        <v>38.6616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0.34433999999999998</v>
      </c>
      <c r="AO47">
        <v>27.93</v>
      </c>
      <c r="AP47">
        <v>13.1943</v>
      </c>
      <c r="AQ47">
        <v>0</v>
      </c>
      <c r="AR47">
        <v>10.7616</v>
      </c>
      <c r="AS47">
        <v>0</v>
      </c>
      <c r="AT47">
        <v>9.8879999999999999</v>
      </c>
      <c r="AU47">
        <v>0</v>
      </c>
      <c r="AV47">
        <v>40.424999999999997</v>
      </c>
      <c r="AW47">
        <v>34.752000000000002</v>
      </c>
      <c r="AX47">
        <v>0</v>
      </c>
      <c r="AY47">
        <v>0</v>
      </c>
      <c r="AZ47">
        <f t="shared" si="0"/>
        <v>86.3</v>
      </c>
      <c r="BA47">
        <f t="shared" si="1"/>
        <v>2465.636223</v>
      </c>
      <c r="BD47">
        <v>22.05</v>
      </c>
      <c r="BE47">
        <v>8.67</v>
      </c>
      <c r="BF47">
        <v>2.1</v>
      </c>
      <c r="BG47">
        <v>0</v>
      </c>
      <c r="BH47">
        <v>6.94</v>
      </c>
      <c r="BI47">
        <v>8.15</v>
      </c>
      <c r="BJ47">
        <v>4.24</v>
      </c>
      <c r="BK47">
        <v>5.25</v>
      </c>
      <c r="BL47">
        <v>1.32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86.3</v>
      </c>
    </row>
    <row r="48" spans="1:75">
      <c r="A48" t="s">
        <v>90</v>
      </c>
      <c r="B48">
        <v>0</v>
      </c>
      <c r="C48">
        <v>0</v>
      </c>
      <c r="D48">
        <v>2.1</v>
      </c>
      <c r="E48">
        <v>0</v>
      </c>
      <c r="F48">
        <v>34.752000000000002</v>
      </c>
      <c r="G48">
        <v>0</v>
      </c>
      <c r="H48">
        <v>0</v>
      </c>
      <c r="I48">
        <v>55.896000000000001</v>
      </c>
      <c r="J48">
        <v>19.728000000000002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124.5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275.625</v>
      </c>
      <c r="V48">
        <v>20.155000000000001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27.3447</v>
      </c>
      <c r="AE48">
        <v>43.622</v>
      </c>
      <c r="AF48">
        <v>8.8740000000000006</v>
      </c>
      <c r="AG48">
        <v>38.6616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0.34433999999999998</v>
      </c>
      <c r="AO48">
        <v>27.93</v>
      </c>
      <c r="AP48">
        <v>13.1943</v>
      </c>
      <c r="AQ48">
        <v>0</v>
      </c>
      <c r="AR48">
        <v>10.7616</v>
      </c>
      <c r="AS48">
        <v>0</v>
      </c>
      <c r="AT48">
        <v>9.8879999999999999</v>
      </c>
      <c r="AU48">
        <v>0</v>
      </c>
      <c r="AV48">
        <v>40.424999999999997</v>
      </c>
      <c r="AW48">
        <v>34.752000000000002</v>
      </c>
      <c r="AX48">
        <v>0</v>
      </c>
      <c r="AY48">
        <v>0</v>
      </c>
      <c r="AZ48">
        <f t="shared" si="0"/>
        <v>86.3</v>
      </c>
      <c r="BA48">
        <f t="shared" si="1"/>
        <v>2465.636223</v>
      </c>
      <c r="BD48">
        <v>22.05</v>
      </c>
      <c r="BE48">
        <v>8.67</v>
      </c>
      <c r="BF48">
        <v>2.1</v>
      </c>
      <c r="BG48">
        <v>0</v>
      </c>
      <c r="BH48">
        <v>6.94</v>
      </c>
      <c r="BI48">
        <v>8.15</v>
      </c>
      <c r="BJ48">
        <v>4.24</v>
      </c>
      <c r="BK48">
        <v>5.25</v>
      </c>
      <c r="BL48">
        <v>1.32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86.3</v>
      </c>
    </row>
    <row r="49" spans="1:75">
      <c r="A49" t="s">
        <v>91</v>
      </c>
      <c r="B49">
        <v>0</v>
      </c>
      <c r="C49">
        <v>0</v>
      </c>
      <c r="D49">
        <v>2.1</v>
      </c>
      <c r="E49">
        <v>0</v>
      </c>
      <c r="F49">
        <v>34.752000000000002</v>
      </c>
      <c r="G49">
        <v>0</v>
      </c>
      <c r="H49">
        <v>0</v>
      </c>
      <c r="I49">
        <v>55.896000000000001</v>
      </c>
      <c r="J49">
        <v>19.728000000000002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124.5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275.625</v>
      </c>
      <c r="V49">
        <v>20.155000000000001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27.3447</v>
      </c>
      <c r="AE49">
        <v>43.622</v>
      </c>
      <c r="AF49">
        <v>8.8740000000000006</v>
      </c>
      <c r="AG49">
        <v>38.6616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0.34433999999999998</v>
      </c>
      <c r="AO49">
        <v>27.93</v>
      </c>
      <c r="AP49">
        <v>11.529</v>
      </c>
      <c r="AQ49">
        <v>0</v>
      </c>
      <c r="AR49">
        <v>10.7616</v>
      </c>
      <c r="AS49">
        <v>0</v>
      </c>
      <c r="AT49">
        <v>9.8879999999999999</v>
      </c>
      <c r="AU49">
        <v>0</v>
      </c>
      <c r="AV49">
        <v>40.424999999999997</v>
      </c>
      <c r="AW49">
        <v>34.752000000000002</v>
      </c>
      <c r="AX49">
        <v>0</v>
      </c>
      <c r="AY49">
        <v>0</v>
      </c>
      <c r="AZ49">
        <f t="shared" si="0"/>
        <v>86.779999999999987</v>
      </c>
      <c r="BA49">
        <f t="shared" si="1"/>
        <v>2464.4509229999999</v>
      </c>
      <c r="BD49">
        <v>22.05</v>
      </c>
      <c r="BE49">
        <v>8.67</v>
      </c>
      <c r="BF49">
        <v>2.58</v>
      </c>
      <c r="BG49">
        <v>0</v>
      </c>
      <c r="BH49">
        <v>6.94</v>
      </c>
      <c r="BI49">
        <v>8.15</v>
      </c>
      <c r="BJ49">
        <v>4.24</v>
      </c>
      <c r="BK49">
        <v>5.25</v>
      </c>
      <c r="BL49">
        <v>1.32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86.779999999999987</v>
      </c>
    </row>
    <row r="50" spans="1:75">
      <c r="A50" t="s">
        <v>92</v>
      </c>
      <c r="B50">
        <v>0</v>
      </c>
      <c r="C50">
        <v>0</v>
      </c>
      <c r="D50">
        <v>2.1</v>
      </c>
      <c r="E50">
        <v>0</v>
      </c>
      <c r="F50">
        <v>34.752000000000002</v>
      </c>
      <c r="G50">
        <v>0</v>
      </c>
      <c r="H50">
        <v>0</v>
      </c>
      <c r="I50">
        <v>55.896000000000001</v>
      </c>
      <c r="J50">
        <v>19.728000000000002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124.5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275.625</v>
      </c>
      <c r="V50">
        <v>20.155000000000001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27.3447</v>
      </c>
      <c r="AE50">
        <v>43.622</v>
      </c>
      <c r="AF50">
        <v>8.8740000000000006</v>
      </c>
      <c r="AG50">
        <v>38.6616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0.34433999999999998</v>
      </c>
      <c r="AO50">
        <v>27.93</v>
      </c>
      <c r="AP50">
        <v>11.529</v>
      </c>
      <c r="AQ50">
        <v>0</v>
      </c>
      <c r="AR50">
        <v>10.7616</v>
      </c>
      <c r="AS50">
        <v>0</v>
      </c>
      <c r="AT50">
        <v>9.8879999999999999</v>
      </c>
      <c r="AU50">
        <v>0</v>
      </c>
      <c r="AV50">
        <v>40.424999999999997</v>
      </c>
      <c r="AW50">
        <v>34.752000000000002</v>
      </c>
      <c r="AX50">
        <v>0</v>
      </c>
      <c r="AY50">
        <v>0</v>
      </c>
      <c r="AZ50">
        <f t="shared" si="0"/>
        <v>86.889999999999986</v>
      </c>
      <c r="BA50">
        <f t="shared" si="1"/>
        <v>2464.5609229999995</v>
      </c>
      <c r="BD50">
        <v>22.05</v>
      </c>
      <c r="BE50">
        <v>8.67</v>
      </c>
      <c r="BF50">
        <v>2.69</v>
      </c>
      <c r="BG50">
        <v>0</v>
      </c>
      <c r="BH50">
        <v>6.94</v>
      </c>
      <c r="BI50">
        <v>8.15</v>
      </c>
      <c r="BJ50">
        <v>4.24</v>
      </c>
      <c r="BK50">
        <v>5.25</v>
      </c>
      <c r="BL50">
        <v>1.32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86.889999999999986</v>
      </c>
    </row>
    <row r="51" spans="1:75">
      <c r="A51" t="s">
        <v>93</v>
      </c>
      <c r="B51">
        <v>0</v>
      </c>
      <c r="C51">
        <v>0</v>
      </c>
      <c r="D51">
        <v>2.1</v>
      </c>
      <c r="E51">
        <v>0</v>
      </c>
      <c r="F51">
        <v>34.752000000000002</v>
      </c>
      <c r="G51">
        <v>0</v>
      </c>
      <c r="H51">
        <v>0</v>
      </c>
      <c r="I51">
        <v>55.896000000000001</v>
      </c>
      <c r="J51">
        <v>19.728000000000002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124.5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275.625</v>
      </c>
      <c r="V51">
        <v>20.155000000000001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27.3447</v>
      </c>
      <c r="AE51">
        <v>29.509</v>
      </c>
      <c r="AF51">
        <v>8.8740000000000006</v>
      </c>
      <c r="AG51">
        <v>38.6616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0.34433999999999998</v>
      </c>
      <c r="AO51">
        <v>27.93</v>
      </c>
      <c r="AP51">
        <v>11.529</v>
      </c>
      <c r="AQ51">
        <v>0</v>
      </c>
      <c r="AR51">
        <v>10.7616</v>
      </c>
      <c r="AS51">
        <v>0</v>
      </c>
      <c r="AT51">
        <v>9.8879999999999999</v>
      </c>
      <c r="AU51">
        <v>0</v>
      </c>
      <c r="AV51">
        <v>40.32</v>
      </c>
      <c r="AW51">
        <v>34.752000000000002</v>
      </c>
      <c r="AX51">
        <v>0</v>
      </c>
      <c r="AY51">
        <v>0</v>
      </c>
      <c r="AZ51">
        <f t="shared" si="0"/>
        <v>86.889999999999986</v>
      </c>
      <c r="BA51">
        <f t="shared" si="1"/>
        <v>2450.3429229999997</v>
      </c>
      <c r="BD51">
        <v>22.05</v>
      </c>
      <c r="BE51">
        <v>8.67</v>
      </c>
      <c r="BF51">
        <v>2.69</v>
      </c>
      <c r="BG51">
        <v>0</v>
      </c>
      <c r="BH51">
        <v>6.94</v>
      </c>
      <c r="BI51">
        <v>8.15</v>
      </c>
      <c r="BJ51">
        <v>4.24</v>
      </c>
      <c r="BK51">
        <v>5.25</v>
      </c>
      <c r="BL51">
        <v>1.32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86.889999999999986</v>
      </c>
    </row>
    <row r="52" spans="1:75">
      <c r="A52" t="s">
        <v>94</v>
      </c>
      <c r="B52">
        <v>0</v>
      </c>
      <c r="C52">
        <v>0</v>
      </c>
      <c r="D52">
        <v>2.1</v>
      </c>
      <c r="E52">
        <v>0</v>
      </c>
      <c r="F52">
        <v>34.752000000000002</v>
      </c>
      <c r="G52">
        <v>0</v>
      </c>
      <c r="H52">
        <v>0</v>
      </c>
      <c r="I52">
        <v>55.896000000000001</v>
      </c>
      <c r="J52">
        <v>19.728000000000002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124.5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275.625</v>
      </c>
      <c r="V52">
        <v>20.155000000000001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27.3447</v>
      </c>
      <c r="AE52">
        <v>29.509</v>
      </c>
      <c r="AF52">
        <v>8.8740000000000006</v>
      </c>
      <c r="AG52">
        <v>38.6616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0.34433999999999998</v>
      </c>
      <c r="AO52">
        <v>27.93</v>
      </c>
      <c r="AP52">
        <v>11.529</v>
      </c>
      <c r="AQ52">
        <v>0</v>
      </c>
      <c r="AR52">
        <v>10.7616</v>
      </c>
      <c r="AS52">
        <v>0</v>
      </c>
      <c r="AT52">
        <v>9.8879999999999999</v>
      </c>
      <c r="AU52">
        <v>0</v>
      </c>
      <c r="AV52">
        <v>40.32</v>
      </c>
      <c r="AW52">
        <v>34.752000000000002</v>
      </c>
      <c r="AX52">
        <v>0</v>
      </c>
      <c r="AY52">
        <v>0</v>
      </c>
      <c r="AZ52">
        <f t="shared" si="0"/>
        <v>86.889999999999986</v>
      </c>
      <c r="BA52">
        <f t="shared" si="1"/>
        <v>2450.3429229999997</v>
      </c>
      <c r="BD52">
        <v>22.05</v>
      </c>
      <c r="BE52">
        <v>8.67</v>
      </c>
      <c r="BF52">
        <v>2.69</v>
      </c>
      <c r="BG52">
        <v>0</v>
      </c>
      <c r="BH52">
        <v>6.94</v>
      </c>
      <c r="BI52">
        <v>8.15</v>
      </c>
      <c r="BJ52">
        <v>4.24</v>
      </c>
      <c r="BK52">
        <v>5.25</v>
      </c>
      <c r="BL52">
        <v>1.32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86.889999999999986</v>
      </c>
    </row>
    <row r="53" spans="1:75">
      <c r="A53" t="s">
        <v>95</v>
      </c>
      <c r="B53">
        <v>0</v>
      </c>
      <c r="C53">
        <v>0</v>
      </c>
      <c r="D53">
        <v>2.1</v>
      </c>
      <c r="E53">
        <v>0</v>
      </c>
      <c r="F53">
        <v>34.752000000000002</v>
      </c>
      <c r="G53">
        <v>0</v>
      </c>
      <c r="H53">
        <v>0</v>
      </c>
      <c r="I53">
        <v>55.896000000000001</v>
      </c>
      <c r="J53">
        <v>19.728000000000002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124.5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275.625</v>
      </c>
      <c r="V53">
        <v>20.155000000000001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27.3447</v>
      </c>
      <c r="AE53">
        <v>29.509</v>
      </c>
      <c r="AF53">
        <v>8.8740000000000006</v>
      </c>
      <c r="AG53">
        <v>38.6616</v>
      </c>
      <c r="AH53">
        <v>80.495000000000005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0.34433999999999998</v>
      </c>
      <c r="AO53">
        <v>27.93</v>
      </c>
      <c r="AP53">
        <v>11.529</v>
      </c>
      <c r="AQ53">
        <v>0</v>
      </c>
      <c r="AR53">
        <v>10.7616</v>
      </c>
      <c r="AS53">
        <v>0</v>
      </c>
      <c r="AT53">
        <v>9.8879999999999999</v>
      </c>
      <c r="AU53">
        <v>0</v>
      </c>
      <c r="AV53">
        <v>40.32</v>
      </c>
      <c r="AW53">
        <v>34.752000000000002</v>
      </c>
      <c r="AX53">
        <v>0</v>
      </c>
      <c r="AY53">
        <v>0</v>
      </c>
      <c r="AZ53">
        <f t="shared" si="0"/>
        <v>86.889999999999986</v>
      </c>
      <c r="BA53">
        <f t="shared" si="1"/>
        <v>2484.0561229999994</v>
      </c>
      <c r="BD53">
        <v>22.05</v>
      </c>
      <c r="BE53">
        <v>8.67</v>
      </c>
      <c r="BF53">
        <v>2.69</v>
      </c>
      <c r="BG53">
        <v>0</v>
      </c>
      <c r="BH53">
        <v>6.94</v>
      </c>
      <c r="BI53">
        <v>8.15</v>
      </c>
      <c r="BJ53">
        <v>4.24</v>
      </c>
      <c r="BK53">
        <v>5.25</v>
      </c>
      <c r="BL53">
        <v>1.32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86.889999999999986</v>
      </c>
    </row>
    <row r="54" spans="1:75">
      <c r="A54" t="s">
        <v>96</v>
      </c>
      <c r="B54">
        <v>0</v>
      </c>
      <c r="C54">
        <v>0</v>
      </c>
      <c r="D54">
        <v>2.1</v>
      </c>
      <c r="E54">
        <v>0</v>
      </c>
      <c r="F54">
        <v>34.752000000000002</v>
      </c>
      <c r="G54">
        <v>0</v>
      </c>
      <c r="H54">
        <v>0</v>
      </c>
      <c r="I54">
        <v>55.896000000000001</v>
      </c>
      <c r="J54">
        <v>19.728000000000002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124.5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275.625</v>
      </c>
      <c r="V54">
        <v>20.155000000000001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27.3447</v>
      </c>
      <c r="AE54">
        <v>29.509</v>
      </c>
      <c r="AF54">
        <v>8.8740000000000006</v>
      </c>
      <c r="AG54">
        <v>38.6616</v>
      </c>
      <c r="AH54">
        <v>80.495000000000005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0.34433999999999998</v>
      </c>
      <c r="AO54">
        <v>27.93</v>
      </c>
      <c r="AP54">
        <v>11.529</v>
      </c>
      <c r="AQ54">
        <v>0</v>
      </c>
      <c r="AR54">
        <v>10.7616</v>
      </c>
      <c r="AS54">
        <v>0</v>
      </c>
      <c r="AT54">
        <v>9.8879999999999999</v>
      </c>
      <c r="AU54">
        <v>0</v>
      </c>
      <c r="AV54">
        <v>40.32</v>
      </c>
      <c r="AW54">
        <v>34.752000000000002</v>
      </c>
      <c r="AX54">
        <v>0</v>
      </c>
      <c r="AY54">
        <v>0</v>
      </c>
      <c r="AZ54">
        <f t="shared" si="0"/>
        <v>86.71</v>
      </c>
      <c r="BA54">
        <f t="shared" si="1"/>
        <v>2483.8761229999996</v>
      </c>
      <c r="BD54">
        <v>22.05</v>
      </c>
      <c r="BE54">
        <v>8.67</v>
      </c>
      <c r="BF54">
        <v>2.69</v>
      </c>
      <c r="BG54">
        <v>0</v>
      </c>
      <c r="BH54">
        <v>6.94</v>
      </c>
      <c r="BI54">
        <v>8.15</v>
      </c>
      <c r="BJ54">
        <v>4.24</v>
      </c>
      <c r="BK54">
        <v>5.1100000000000003</v>
      </c>
      <c r="BL54">
        <v>1.28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86.71</v>
      </c>
    </row>
    <row r="55" spans="1:75">
      <c r="A55" t="s">
        <v>97</v>
      </c>
      <c r="B55">
        <v>0</v>
      </c>
      <c r="C55">
        <v>0</v>
      </c>
      <c r="D55">
        <v>2.1</v>
      </c>
      <c r="E55">
        <v>0</v>
      </c>
      <c r="F55">
        <v>34.752000000000002</v>
      </c>
      <c r="G55">
        <v>0</v>
      </c>
      <c r="H55">
        <v>0</v>
      </c>
      <c r="I55">
        <v>55.896000000000001</v>
      </c>
      <c r="J55">
        <v>19.728000000000002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124.5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275.625</v>
      </c>
      <c r="V55">
        <v>20.155000000000001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27.3447</v>
      </c>
      <c r="AE55">
        <v>29.509</v>
      </c>
      <c r="AF55">
        <v>8.8740000000000006</v>
      </c>
      <c r="AG55">
        <v>38.6616</v>
      </c>
      <c r="AH55">
        <v>80.495000000000005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0.34433999999999998</v>
      </c>
      <c r="AO55">
        <v>27.93</v>
      </c>
      <c r="AP55">
        <v>11.529</v>
      </c>
      <c r="AQ55">
        <v>0</v>
      </c>
      <c r="AR55">
        <v>10.7616</v>
      </c>
      <c r="AS55">
        <v>0</v>
      </c>
      <c r="AT55">
        <v>9.8879999999999999</v>
      </c>
      <c r="AU55">
        <v>0</v>
      </c>
      <c r="AV55">
        <v>40.32</v>
      </c>
      <c r="AW55">
        <v>34.752000000000002</v>
      </c>
      <c r="AX55">
        <v>0</v>
      </c>
      <c r="AY55">
        <v>0</v>
      </c>
      <c r="AZ55">
        <f t="shared" si="0"/>
        <v>86.939999999999984</v>
      </c>
      <c r="BA55">
        <f t="shared" si="1"/>
        <v>2484.1061229999996</v>
      </c>
      <c r="BD55">
        <v>22.05</v>
      </c>
      <c r="BE55">
        <v>8.67</v>
      </c>
      <c r="BF55">
        <v>2.92</v>
      </c>
      <c r="BG55">
        <v>0</v>
      </c>
      <c r="BH55">
        <v>6.94</v>
      </c>
      <c r="BI55">
        <v>8.15</v>
      </c>
      <c r="BJ55">
        <v>4.24</v>
      </c>
      <c r="BK55">
        <v>5.1100000000000003</v>
      </c>
      <c r="BL55">
        <v>1.28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86.939999999999984</v>
      </c>
    </row>
    <row r="56" spans="1:75">
      <c r="A56" t="s">
        <v>98</v>
      </c>
      <c r="B56">
        <v>0</v>
      </c>
      <c r="C56">
        <v>0</v>
      </c>
      <c r="D56">
        <v>2.1</v>
      </c>
      <c r="E56">
        <v>0</v>
      </c>
      <c r="F56">
        <v>34.752000000000002</v>
      </c>
      <c r="G56">
        <v>0</v>
      </c>
      <c r="H56">
        <v>0</v>
      </c>
      <c r="I56">
        <v>55.896000000000001</v>
      </c>
      <c r="J56">
        <v>19.728000000000002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124.5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275.625</v>
      </c>
      <c r="V56">
        <v>20.155000000000001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27.3447</v>
      </c>
      <c r="AE56">
        <v>29.509</v>
      </c>
      <c r="AF56">
        <v>8.8740000000000006</v>
      </c>
      <c r="AG56">
        <v>38.6616</v>
      </c>
      <c r="AH56">
        <v>80.495000000000005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0.34433999999999998</v>
      </c>
      <c r="AO56">
        <v>27.93</v>
      </c>
      <c r="AP56">
        <v>11.529</v>
      </c>
      <c r="AQ56">
        <v>0</v>
      </c>
      <c r="AR56">
        <v>10.7616</v>
      </c>
      <c r="AS56">
        <v>0</v>
      </c>
      <c r="AT56">
        <v>9.8879999999999999</v>
      </c>
      <c r="AU56">
        <v>0</v>
      </c>
      <c r="AV56">
        <v>40.32</v>
      </c>
      <c r="AW56">
        <v>34.752000000000002</v>
      </c>
      <c r="AX56">
        <v>0</v>
      </c>
      <c r="AY56">
        <v>0</v>
      </c>
      <c r="AZ56">
        <f t="shared" si="0"/>
        <v>86.939999999999984</v>
      </c>
      <c r="BA56">
        <f t="shared" si="1"/>
        <v>2484.1061229999996</v>
      </c>
      <c r="BD56">
        <v>22.05</v>
      </c>
      <c r="BE56">
        <v>8.67</v>
      </c>
      <c r="BF56">
        <v>2.92</v>
      </c>
      <c r="BG56">
        <v>0</v>
      </c>
      <c r="BH56">
        <v>6.94</v>
      </c>
      <c r="BI56">
        <v>8.15</v>
      </c>
      <c r="BJ56">
        <v>4.24</v>
      </c>
      <c r="BK56">
        <v>5.1100000000000003</v>
      </c>
      <c r="BL56">
        <v>1.28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86.939999999999984</v>
      </c>
    </row>
    <row r="57" spans="1:75">
      <c r="A57" t="s">
        <v>99</v>
      </c>
      <c r="B57">
        <v>0</v>
      </c>
      <c r="C57">
        <v>0</v>
      </c>
      <c r="D57">
        <v>2.1</v>
      </c>
      <c r="E57">
        <v>0</v>
      </c>
      <c r="F57">
        <v>34.752000000000002</v>
      </c>
      <c r="G57">
        <v>0</v>
      </c>
      <c r="H57">
        <v>0</v>
      </c>
      <c r="I57">
        <v>55.896000000000001</v>
      </c>
      <c r="J57">
        <v>19.728000000000002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124.5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275.625</v>
      </c>
      <c r="V57">
        <v>20.155000000000001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27.3447</v>
      </c>
      <c r="AE57">
        <v>29.509</v>
      </c>
      <c r="AF57">
        <v>8.8740000000000006</v>
      </c>
      <c r="AG57">
        <v>38.6616</v>
      </c>
      <c r="AH57">
        <v>80.495000000000005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0.34433999999999998</v>
      </c>
      <c r="AO57">
        <v>27.93</v>
      </c>
      <c r="AP57">
        <v>11.529</v>
      </c>
      <c r="AQ57">
        <v>0</v>
      </c>
      <c r="AR57">
        <v>32.150280000000002</v>
      </c>
      <c r="AS57">
        <v>0</v>
      </c>
      <c r="AT57">
        <v>9.8879999999999999</v>
      </c>
      <c r="AU57">
        <v>0</v>
      </c>
      <c r="AV57">
        <v>40.32</v>
      </c>
      <c r="AW57">
        <v>34.752000000000002</v>
      </c>
      <c r="AX57">
        <v>0</v>
      </c>
      <c r="AY57">
        <v>0</v>
      </c>
      <c r="AZ57">
        <f t="shared" si="0"/>
        <v>86.939999999999984</v>
      </c>
      <c r="BA57">
        <f t="shared" si="1"/>
        <v>2505.4948029999996</v>
      </c>
      <c r="BD57">
        <v>22.05</v>
      </c>
      <c r="BE57">
        <v>8.67</v>
      </c>
      <c r="BF57">
        <v>2.92</v>
      </c>
      <c r="BG57">
        <v>0</v>
      </c>
      <c r="BH57">
        <v>6.94</v>
      </c>
      <c r="BI57">
        <v>8.15</v>
      </c>
      <c r="BJ57">
        <v>4.24</v>
      </c>
      <c r="BK57">
        <v>5.1100000000000003</v>
      </c>
      <c r="BL57">
        <v>1.28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86.939999999999984</v>
      </c>
    </row>
    <row r="58" spans="1:75">
      <c r="A58" t="s">
        <v>100</v>
      </c>
      <c r="B58">
        <v>0</v>
      </c>
      <c r="C58">
        <v>0</v>
      </c>
      <c r="D58">
        <v>2.1</v>
      </c>
      <c r="E58">
        <v>0</v>
      </c>
      <c r="F58">
        <v>34.752000000000002</v>
      </c>
      <c r="G58">
        <v>0</v>
      </c>
      <c r="H58">
        <v>0</v>
      </c>
      <c r="I58">
        <v>55.896000000000001</v>
      </c>
      <c r="J58">
        <v>19.728000000000002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124.5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275.625</v>
      </c>
      <c r="V58">
        <v>20.155000000000001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27.3447</v>
      </c>
      <c r="AE58">
        <v>29.509</v>
      </c>
      <c r="AF58">
        <v>8.8740000000000006</v>
      </c>
      <c r="AG58">
        <v>38.6616</v>
      </c>
      <c r="AH58">
        <v>80.495000000000005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0.34433999999999998</v>
      </c>
      <c r="AO58">
        <v>27.93</v>
      </c>
      <c r="AP58">
        <v>11.529</v>
      </c>
      <c r="AQ58">
        <v>0</v>
      </c>
      <c r="AR58">
        <v>32.150280000000002</v>
      </c>
      <c r="AS58">
        <v>0</v>
      </c>
      <c r="AT58">
        <v>9.8879999999999999</v>
      </c>
      <c r="AU58">
        <v>0</v>
      </c>
      <c r="AV58">
        <v>40.32</v>
      </c>
      <c r="AW58">
        <v>34.752000000000002</v>
      </c>
      <c r="AX58">
        <v>0</v>
      </c>
      <c r="AY58">
        <v>0</v>
      </c>
      <c r="AZ58">
        <f t="shared" si="0"/>
        <v>86.939999999999984</v>
      </c>
      <c r="BA58">
        <f t="shared" si="1"/>
        <v>2505.4948029999996</v>
      </c>
      <c r="BD58">
        <v>22.05</v>
      </c>
      <c r="BE58">
        <v>8.67</v>
      </c>
      <c r="BF58">
        <v>2.92</v>
      </c>
      <c r="BG58">
        <v>0</v>
      </c>
      <c r="BH58">
        <v>6.94</v>
      </c>
      <c r="BI58">
        <v>8.15</v>
      </c>
      <c r="BJ58">
        <v>4.24</v>
      </c>
      <c r="BK58">
        <v>5.1100000000000003</v>
      </c>
      <c r="BL58">
        <v>1.28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86.939999999999984</v>
      </c>
    </row>
    <row r="59" spans="1:75">
      <c r="A59" t="s">
        <v>101</v>
      </c>
      <c r="B59">
        <v>0</v>
      </c>
      <c r="C59">
        <v>0</v>
      </c>
      <c r="D59">
        <v>2.1</v>
      </c>
      <c r="E59">
        <v>0</v>
      </c>
      <c r="F59">
        <v>34.752000000000002</v>
      </c>
      <c r="G59">
        <v>0</v>
      </c>
      <c r="H59">
        <v>0</v>
      </c>
      <c r="I59">
        <v>55.896000000000001</v>
      </c>
      <c r="J59">
        <v>19.728000000000002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124.5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275.625</v>
      </c>
      <c r="V59">
        <v>20.155000000000001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27.3447</v>
      </c>
      <c r="AE59">
        <v>29.509</v>
      </c>
      <c r="AF59">
        <v>8.8740000000000006</v>
      </c>
      <c r="AG59">
        <v>38.6616</v>
      </c>
      <c r="AH59">
        <v>80.495000000000005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0.34433999999999998</v>
      </c>
      <c r="AO59">
        <v>27.93</v>
      </c>
      <c r="AP59">
        <v>11.529</v>
      </c>
      <c r="AQ59">
        <v>0</v>
      </c>
      <c r="AR59">
        <v>32.150280000000002</v>
      </c>
      <c r="AS59">
        <v>0</v>
      </c>
      <c r="AT59">
        <v>9.8879999999999999</v>
      </c>
      <c r="AU59">
        <v>0</v>
      </c>
      <c r="AV59">
        <v>40.32</v>
      </c>
      <c r="AW59">
        <v>34.752000000000002</v>
      </c>
      <c r="AX59">
        <v>0</v>
      </c>
      <c r="AY59">
        <v>0</v>
      </c>
      <c r="AZ59">
        <f t="shared" si="0"/>
        <v>86.83</v>
      </c>
      <c r="BA59">
        <f t="shared" si="1"/>
        <v>2505.3848029999995</v>
      </c>
      <c r="BD59">
        <v>22.05</v>
      </c>
      <c r="BE59">
        <v>8.67</v>
      </c>
      <c r="BF59">
        <v>2.81</v>
      </c>
      <c r="BG59">
        <v>0</v>
      </c>
      <c r="BH59">
        <v>6.94</v>
      </c>
      <c r="BI59">
        <v>8.15</v>
      </c>
      <c r="BJ59">
        <v>4.24</v>
      </c>
      <c r="BK59">
        <v>5.1100000000000003</v>
      </c>
      <c r="BL59">
        <v>1.28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86.83</v>
      </c>
    </row>
    <row r="60" spans="1:75">
      <c r="A60" t="s">
        <v>102</v>
      </c>
      <c r="B60">
        <v>0</v>
      </c>
      <c r="C60">
        <v>0</v>
      </c>
      <c r="D60">
        <v>2.1</v>
      </c>
      <c r="E60">
        <v>0</v>
      </c>
      <c r="F60">
        <v>34.752000000000002</v>
      </c>
      <c r="G60">
        <v>0</v>
      </c>
      <c r="H60">
        <v>0</v>
      </c>
      <c r="I60">
        <v>55.896000000000001</v>
      </c>
      <c r="J60">
        <v>19.728000000000002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124.5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275.625</v>
      </c>
      <c r="V60">
        <v>20.155000000000001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27.3447</v>
      </c>
      <c r="AE60">
        <v>29.509</v>
      </c>
      <c r="AF60">
        <v>8.8740000000000006</v>
      </c>
      <c r="AG60">
        <v>38.6616</v>
      </c>
      <c r="AH60">
        <v>80.495000000000005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0.34433999999999998</v>
      </c>
      <c r="AO60">
        <v>27.93</v>
      </c>
      <c r="AP60">
        <v>11.529</v>
      </c>
      <c r="AQ60">
        <v>0</v>
      </c>
      <c r="AR60">
        <v>32.150280000000002</v>
      </c>
      <c r="AS60">
        <v>0</v>
      </c>
      <c r="AT60">
        <v>9.8879999999999999</v>
      </c>
      <c r="AU60">
        <v>0</v>
      </c>
      <c r="AV60">
        <v>40.32</v>
      </c>
      <c r="AW60">
        <v>34.752000000000002</v>
      </c>
      <c r="AX60">
        <v>0</v>
      </c>
      <c r="AY60">
        <v>0</v>
      </c>
      <c r="AZ60">
        <f t="shared" si="0"/>
        <v>86.939999999999984</v>
      </c>
      <c r="BA60">
        <f t="shared" si="1"/>
        <v>2505.4948029999996</v>
      </c>
      <c r="BD60">
        <v>22.05</v>
      </c>
      <c r="BE60">
        <v>8.67</v>
      </c>
      <c r="BF60">
        <v>2.92</v>
      </c>
      <c r="BG60">
        <v>0</v>
      </c>
      <c r="BH60">
        <v>6.94</v>
      </c>
      <c r="BI60">
        <v>8.15</v>
      </c>
      <c r="BJ60">
        <v>4.24</v>
      </c>
      <c r="BK60">
        <v>5.1100000000000003</v>
      </c>
      <c r="BL60">
        <v>1.28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86.939999999999984</v>
      </c>
    </row>
    <row r="61" spans="1:75">
      <c r="A61" t="s">
        <v>103</v>
      </c>
      <c r="B61">
        <v>0</v>
      </c>
      <c r="C61">
        <v>0</v>
      </c>
      <c r="D61">
        <v>2.1</v>
      </c>
      <c r="E61">
        <v>0</v>
      </c>
      <c r="F61">
        <v>34.752000000000002</v>
      </c>
      <c r="G61">
        <v>0</v>
      </c>
      <c r="H61">
        <v>0</v>
      </c>
      <c r="I61">
        <v>55.896000000000001</v>
      </c>
      <c r="J61">
        <v>19.728000000000002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124.5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275.625</v>
      </c>
      <c r="V61">
        <v>20.155000000000001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27.3447</v>
      </c>
      <c r="AE61">
        <v>29.509</v>
      </c>
      <c r="AF61">
        <v>8.8740000000000006</v>
      </c>
      <c r="AG61">
        <v>38.6616</v>
      </c>
      <c r="AH61">
        <v>80.495000000000005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0.34433999999999998</v>
      </c>
      <c r="AO61">
        <v>27.93</v>
      </c>
      <c r="AP61">
        <v>11.529</v>
      </c>
      <c r="AQ61">
        <v>0</v>
      </c>
      <c r="AR61">
        <v>10.7616</v>
      </c>
      <c r="AS61">
        <v>0</v>
      </c>
      <c r="AT61">
        <v>9.8879999999999999</v>
      </c>
      <c r="AU61">
        <v>0</v>
      </c>
      <c r="AV61">
        <v>40.32</v>
      </c>
      <c r="AW61">
        <v>34.752000000000002</v>
      </c>
      <c r="AX61">
        <v>0</v>
      </c>
      <c r="AY61">
        <v>0</v>
      </c>
      <c r="AZ61">
        <f t="shared" si="0"/>
        <v>86.71</v>
      </c>
      <c r="BA61">
        <f t="shared" si="1"/>
        <v>2483.8761229999996</v>
      </c>
      <c r="BD61">
        <v>22.05</v>
      </c>
      <c r="BE61">
        <v>8.67</v>
      </c>
      <c r="BF61">
        <v>2.69</v>
      </c>
      <c r="BG61">
        <v>0</v>
      </c>
      <c r="BH61">
        <v>6.94</v>
      </c>
      <c r="BI61">
        <v>8.15</v>
      </c>
      <c r="BJ61">
        <v>4.24</v>
      </c>
      <c r="BK61">
        <v>5.1100000000000003</v>
      </c>
      <c r="BL61">
        <v>1.28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86.71</v>
      </c>
    </row>
    <row r="62" spans="1:75">
      <c r="A62" t="s">
        <v>104</v>
      </c>
      <c r="B62">
        <v>0</v>
      </c>
      <c r="C62">
        <v>0</v>
      </c>
      <c r="D62">
        <v>2.1</v>
      </c>
      <c r="E62">
        <v>0</v>
      </c>
      <c r="F62">
        <v>34.752000000000002</v>
      </c>
      <c r="G62">
        <v>0</v>
      </c>
      <c r="H62">
        <v>0</v>
      </c>
      <c r="I62">
        <v>55.896000000000001</v>
      </c>
      <c r="J62">
        <v>19.728000000000002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124.5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275.625</v>
      </c>
      <c r="V62">
        <v>20.155000000000001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27.3447</v>
      </c>
      <c r="AE62">
        <v>29.509</v>
      </c>
      <c r="AF62">
        <v>8.8740000000000006</v>
      </c>
      <c r="AG62">
        <v>38.6616</v>
      </c>
      <c r="AH62">
        <v>80.495000000000005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0.34433999999999998</v>
      </c>
      <c r="AO62">
        <v>27.93</v>
      </c>
      <c r="AP62">
        <v>11.529</v>
      </c>
      <c r="AQ62">
        <v>0</v>
      </c>
      <c r="AR62">
        <v>10.7616</v>
      </c>
      <c r="AS62">
        <v>0</v>
      </c>
      <c r="AT62">
        <v>9.8879999999999999</v>
      </c>
      <c r="AU62">
        <v>0</v>
      </c>
      <c r="AV62">
        <v>40.32</v>
      </c>
      <c r="AW62">
        <v>34.752000000000002</v>
      </c>
      <c r="AX62">
        <v>0</v>
      </c>
      <c r="AY62">
        <v>0</v>
      </c>
      <c r="AZ62">
        <f t="shared" si="0"/>
        <v>86.71</v>
      </c>
      <c r="BA62">
        <f t="shared" si="1"/>
        <v>2483.8761229999996</v>
      </c>
      <c r="BD62">
        <v>22.05</v>
      </c>
      <c r="BE62">
        <v>8.67</v>
      </c>
      <c r="BF62">
        <v>2.81</v>
      </c>
      <c r="BG62">
        <v>0</v>
      </c>
      <c r="BH62">
        <v>6.94</v>
      </c>
      <c r="BI62">
        <v>8.15</v>
      </c>
      <c r="BJ62">
        <v>4.24</v>
      </c>
      <c r="BK62">
        <v>5.0199999999999996</v>
      </c>
      <c r="BL62">
        <v>1.25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86.71</v>
      </c>
    </row>
    <row r="63" spans="1:75">
      <c r="A63" t="s">
        <v>105</v>
      </c>
      <c r="B63">
        <v>0</v>
      </c>
      <c r="C63">
        <v>0</v>
      </c>
      <c r="D63">
        <v>2.1</v>
      </c>
      <c r="E63">
        <v>0</v>
      </c>
      <c r="F63">
        <v>34.752000000000002</v>
      </c>
      <c r="G63">
        <v>0</v>
      </c>
      <c r="H63">
        <v>0</v>
      </c>
      <c r="I63">
        <v>55.896000000000001</v>
      </c>
      <c r="J63">
        <v>19.728000000000002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124.5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275.625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29.509</v>
      </c>
      <c r="AF63">
        <v>8.8740000000000006</v>
      </c>
      <c r="AG63">
        <v>38.6616</v>
      </c>
      <c r="AH63">
        <v>80.495000000000005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0.34433999999999998</v>
      </c>
      <c r="AO63">
        <v>27.93</v>
      </c>
      <c r="AP63">
        <v>11.529</v>
      </c>
      <c r="AQ63">
        <v>0</v>
      </c>
      <c r="AR63">
        <v>10.7616</v>
      </c>
      <c r="AS63">
        <v>0</v>
      </c>
      <c r="AT63">
        <v>9.8879999999999999</v>
      </c>
      <c r="AU63">
        <v>0</v>
      </c>
      <c r="AV63">
        <v>40.32</v>
      </c>
      <c r="AW63">
        <v>34.752000000000002</v>
      </c>
      <c r="AX63">
        <v>0</v>
      </c>
      <c r="AY63">
        <v>0</v>
      </c>
      <c r="AZ63">
        <f t="shared" si="0"/>
        <v>86.939999999999984</v>
      </c>
      <c r="BA63">
        <f t="shared" si="1"/>
        <v>2475.5680729999995</v>
      </c>
      <c r="BD63">
        <v>22.05</v>
      </c>
      <c r="BE63">
        <v>8.67</v>
      </c>
      <c r="BF63">
        <v>3.04</v>
      </c>
      <c r="BG63">
        <v>0</v>
      </c>
      <c r="BH63">
        <v>6.94</v>
      </c>
      <c r="BI63">
        <v>8.15</v>
      </c>
      <c r="BJ63">
        <v>4.24</v>
      </c>
      <c r="BK63">
        <v>5.0199999999999996</v>
      </c>
      <c r="BL63">
        <v>1.25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86.939999999999984</v>
      </c>
    </row>
    <row r="64" spans="1:75">
      <c r="A64" t="s">
        <v>106</v>
      </c>
      <c r="B64">
        <v>0</v>
      </c>
      <c r="C64">
        <v>0</v>
      </c>
      <c r="D64">
        <v>2.1</v>
      </c>
      <c r="E64">
        <v>0</v>
      </c>
      <c r="F64">
        <v>34.752000000000002</v>
      </c>
      <c r="G64">
        <v>0</v>
      </c>
      <c r="H64">
        <v>0</v>
      </c>
      <c r="I64">
        <v>55.896000000000001</v>
      </c>
      <c r="J64">
        <v>19.728000000000002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124.5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275.625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29.509</v>
      </c>
      <c r="AF64">
        <v>8.8740000000000006</v>
      </c>
      <c r="AG64">
        <v>38.6616</v>
      </c>
      <c r="AH64">
        <v>80.495000000000005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0.34433999999999998</v>
      </c>
      <c r="AO64">
        <v>27.93</v>
      </c>
      <c r="AP64">
        <v>11.529</v>
      </c>
      <c r="AQ64">
        <v>15.12</v>
      </c>
      <c r="AR64">
        <v>10.7616</v>
      </c>
      <c r="AS64">
        <v>0</v>
      </c>
      <c r="AT64">
        <v>9.8879999999999999</v>
      </c>
      <c r="AU64">
        <v>0</v>
      </c>
      <c r="AV64">
        <v>40.32</v>
      </c>
      <c r="AW64">
        <v>34.752000000000002</v>
      </c>
      <c r="AX64">
        <v>0</v>
      </c>
      <c r="AY64">
        <v>0</v>
      </c>
      <c r="AZ64">
        <f t="shared" si="0"/>
        <v>86.939999999999984</v>
      </c>
      <c r="BA64">
        <f t="shared" si="1"/>
        <v>2490.6880729999993</v>
      </c>
      <c r="BD64">
        <v>22.05</v>
      </c>
      <c r="BE64">
        <v>8.67</v>
      </c>
      <c r="BF64">
        <v>3.04</v>
      </c>
      <c r="BG64">
        <v>0</v>
      </c>
      <c r="BH64">
        <v>6.94</v>
      </c>
      <c r="BI64">
        <v>8.15</v>
      </c>
      <c r="BJ64">
        <v>4.24</v>
      </c>
      <c r="BK64">
        <v>5.0199999999999996</v>
      </c>
      <c r="BL64">
        <v>1.25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86.939999999999984</v>
      </c>
    </row>
    <row r="65" spans="1:75">
      <c r="A65" t="s">
        <v>107</v>
      </c>
      <c r="B65">
        <v>0</v>
      </c>
      <c r="C65">
        <v>0</v>
      </c>
      <c r="D65">
        <v>3.6749999999999998</v>
      </c>
      <c r="E65">
        <v>0</v>
      </c>
      <c r="F65">
        <v>34.752000000000002</v>
      </c>
      <c r="G65">
        <v>0</v>
      </c>
      <c r="H65">
        <v>0</v>
      </c>
      <c r="I65">
        <v>55.896000000000001</v>
      </c>
      <c r="J65">
        <v>19.728000000000002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124.5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275.625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29.509</v>
      </c>
      <c r="AF65">
        <v>8.8740000000000006</v>
      </c>
      <c r="AG65">
        <v>38.6616</v>
      </c>
      <c r="AH65">
        <v>80.495000000000005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0.34433999999999998</v>
      </c>
      <c r="AO65">
        <v>27.93</v>
      </c>
      <c r="AP65">
        <v>11.529</v>
      </c>
      <c r="AQ65">
        <v>15.12</v>
      </c>
      <c r="AR65">
        <v>10.7616</v>
      </c>
      <c r="AS65">
        <v>0</v>
      </c>
      <c r="AT65">
        <v>9.8879999999999999</v>
      </c>
      <c r="AU65">
        <v>0</v>
      </c>
      <c r="AV65">
        <v>38.85</v>
      </c>
      <c r="AW65">
        <v>34.752000000000002</v>
      </c>
      <c r="AX65">
        <v>0</v>
      </c>
      <c r="AY65">
        <v>0</v>
      </c>
      <c r="AZ65">
        <f t="shared" si="0"/>
        <v>87.059999999999988</v>
      </c>
      <c r="BA65">
        <f t="shared" si="1"/>
        <v>2490.9130729999988</v>
      </c>
      <c r="BD65">
        <v>22.05</v>
      </c>
      <c r="BE65">
        <v>8.67</v>
      </c>
      <c r="BF65">
        <v>3.16</v>
      </c>
      <c r="BG65">
        <v>0</v>
      </c>
      <c r="BH65">
        <v>6.94</v>
      </c>
      <c r="BI65">
        <v>8.15</v>
      </c>
      <c r="BJ65">
        <v>4.24</v>
      </c>
      <c r="BK65">
        <v>5.0199999999999996</v>
      </c>
      <c r="BL65">
        <v>1.25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87.059999999999988</v>
      </c>
    </row>
    <row r="66" spans="1:75">
      <c r="A66" t="s">
        <v>108</v>
      </c>
      <c r="B66">
        <v>0</v>
      </c>
      <c r="C66">
        <v>0</v>
      </c>
      <c r="D66">
        <v>3.6749999999999998</v>
      </c>
      <c r="E66">
        <v>0</v>
      </c>
      <c r="F66">
        <v>34.752000000000002</v>
      </c>
      <c r="G66">
        <v>0</v>
      </c>
      <c r="H66">
        <v>0</v>
      </c>
      <c r="I66">
        <v>55.896000000000001</v>
      </c>
      <c r="J66">
        <v>19.728000000000002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124.5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275.625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29.509</v>
      </c>
      <c r="AF66">
        <v>8.8740000000000006</v>
      </c>
      <c r="AG66">
        <v>38.6616</v>
      </c>
      <c r="AH66">
        <v>80.495000000000005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0.34433999999999998</v>
      </c>
      <c r="AO66">
        <v>27.93</v>
      </c>
      <c r="AP66">
        <v>11.529</v>
      </c>
      <c r="AQ66">
        <v>15.497999999999999</v>
      </c>
      <c r="AR66">
        <v>10.7616</v>
      </c>
      <c r="AS66">
        <v>0</v>
      </c>
      <c r="AT66">
        <v>9.8879999999999999</v>
      </c>
      <c r="AU66">
        <v>0</v>
      </c>
      <c r="AV66">
        <v>38.85</v>
      </c>
      <c r="AW66">
        <v>34.752000000000002</v>
      </c>
      <c r="AX66">
        <v>0</v>
      </c>
      <c r="AY66">
        <v>0</v>
      </c>
      <c r="AZ66">
        <f t="shared" si="0"/>
        <v>87.059999999999988</v>
      </c>
      <c r="BA66">
        <f t="shared" si="1"/>
        <v>2491.291072999999</v>
      </c>
      <c r="BD66">
        <v>22.05</v>
      </c>
      <c r="BE66">
        <v>8.67</v>
      </c>
      <c r="BF66">
        <v>3.16</v>
      </c>
      <c r="BG66">
        <v>0</v>
      </c>
      <c r="BH66">
        <v>6.94</v>
      </c>
      <c r="BI66">
        <v>8.15</v>
      </c>
      <c r="BJ66">
        <v>4.24</v>
      </c>
      <c r="BK66">
        <v>5.0199999999999996</v>
      </c>
      <c r="BL66">
        <v>1.25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87.059999999999988</v>
      </c>
    </row>
    <row r="67" spans="1:75">
      <c r="A67" t="s">
        <v>109</v>
      </c>
      <c r="B67">
        <v>0</v>
      </c>
      <c r="C67">
        <v>0</v>
      </c>
      <c r="D67">
        <v>3.6749999999999998</v>
      </c>
      <c r="E67">
        <v>0</v>
      </c>
      <c r="F67">
        <v>34.752000000000002</v>
      </c>
      <c r="G67">
        <v>0</v>
      </c>
      <c r="H67">
        <v>0</v>
      </c>
      <c r="I67">
        <v>55.896000000000001</v>
      </c>
      <c r="J67">
        <v>19.728000000000002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124.5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275.625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29.509</v>
      </c>
      <c r="AF67">
        <v>8.8740000000000006</v>
      </c>
      <c r="AG67">
        <v>38.6616</v>
      </c>
      <c r="AH67">
        <v>93.563599999999994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0.34433999999999998</v>
      </c>
      <c r="AO67">
        <v>27.93</v>
      </c>
      <c r="AP67">
        <v>11.529</v>
      </c>
      <c r="AQ67">
        <v>30.24</v>
      </c>
      <c r="AR67">
        <v>10.7616</v>
      </c>
      <c r="AS67">
        <v>0</v>
      </c>
      <c r="AT67">
        <v>9.8879999999999999</v>
      </c>
      <c r="AU67">
        <v>0</v>
      </c>
      <c r="AV67">
        <v>38.85</v>
      </c>
      <c r="AW67">
        <v>34.752000000000002</v>
      </c>
      <c r="AX67">
        <v>0</v>
      </c>
      <c r="AY67">
        <v>0</v>
      </c>
      <c r="AZ67">
        <f t="shared" si="0"/>
        <v>87.409999999999982</v>
      </c>
      <c r="BA67">
        <f t="shared" si="1"/>
        <v>2519.4516729999987</v>
      </c>
      <c r="BD67">
        <v>22.05</v>
      </c>
      <c r="BE67">
        <v>8.67</v>
      </c>
      <c r="BF67">
        <v>3.51</v>
      </c>
      <c r="BG67">
        <v>0</v>
      </c>
      <c r="BH67">
        <v>6.94</v>
      </c>
      <c r="BI67">
        <v>8.15</v>
      </c>
      <c r="BJ67">
        <v>4.24</v>
      </c>
      <c r="BK67">
        <v>5.0199999999999996</v>
      </c>
      <c r="BL67">
        <v>1.25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87.409999999999982</v>
      </c>
    </row>
    <row r="68" spans="1:75">
      <c r="A68" t="s">
        <v>110</v>
      </c>
      <c r="B68">
        <v>0</v>
      </c>
      <c r="C68">
        <v>0</v>
      </c>
      <c r="D68">
        <v>3.6749999999999998</v>
      </c>
      <c r="E68">
        <v>0</v>
      </c>
      <c r="F68">
        <v>34.752000000000002</v>
      </c>
      <c r="G68">
        <v>0</v>
      </c>
      <c r="H68">
        <v>0</v>
      </c>
      <c r="I68">
        <v>55.896000000000001</v>
      </c>
      <c r="J68">
        <v>19.728000000000002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124.5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275.625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18.229800000000001</v>
      </c>
      <c r="AE68">
        <v>29.509</v>
      </c>
      <c r="AF68">
        <v>8.8740000000000006</v>
      </c>
      <c r="AG68">
        <v>38.6616</v>
      </c>
      <c r="AH68">
        <v>93.563599999999994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0.34433999999999998</v>
      </c>
      <c r="AO68">
        <v>27.93</v>
      </c>
      <c r="AP68">
        <v>11.529</v>
      </c>
      <c r="AQ68">
        <v>45.36</v>
      </c>
      <c r="AR68">
        <v>10.7616</v>
      </c>
      <c r="AS68">
        <v>0</v>
      </c>
      <c r="AT68">
        <v>9.8879999999999999</v>
      </c>
      <c r="AU68">
        <v>0</v>
      </c>
      <c r="AV68">
        <v>38.85</v>
      </c>
      <c r="AW68">
        <v>34.752000000000002</v>
      </c>
      <c r="AX68">
        <v>0</v>
      </c>
      <c r="AY68">
        <v>0</v>
      </c>
      <c r="AZ68">
        <f t="shared" ref="AZ68:AZ98" si="3">BW68</f>
        <v>87.409999999999982</v>
      </c>
      <c r="BA68">
        <f t="shared" ref="BA68:BA98" si="4">SUM(B68:AZ68)</f>
        <v>2534.571672999999</v>
      </c>
      <c r="BD68">
        <v>22.05</v>
      </c>
      <c r="BE68">
        <v>8.67</v>
      </c>
      <c r="BF68">
        <v>3.51</v>
      </c>
      <c r="BG68">
        <v>0</v>
      </c>
      <c r="BH68">
        <v>6.94</v>
      </c>
      <c r="BI68">
        <v>8.15</v>
      </c>
      <c r="BJ68">
        <v>4.24</v>
      </c>
      <c r="BK68">
        <v>5.0199999999999996</v>
      </c>
      <c r="BL68">
        <v>1.25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87.409999999999982</v>
      </c>
    </row>
    <row r="69" spans="1:75">
      <c r="A69" t="s">
        <v>111</v>
      </c>
      <c r="B69">
        <v>0</v>
      </c>
      <c r="C69">
        <v>0</v>
      </c>
      <c r="D69">
        <v>3.6749999999999998</v>
      </c>
      <c r="E69">
        <v>0</v>
      </c>
      <c r="F69">
        <v>34.752000000000002</v>
      </c>
      <c r="G69">
        <v>0</v>
      </c>
      <c r="H69">
        <v>0</v>
      </c>
      <c r="I69">
        <v>55.896000000000001</v>
      </c>
      <c r="J69">
        <v>19.728000000000002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124.5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275.625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18.229800000000001</v>
      </c>
      <c r="AE69">
        <v>29.509</v>
      </c>
      <c r="AF69">
        <v>8.8740000000000006</v>
      </c>
      <c r="AG69">
        <v>38.6616</v>
      </c>
      <c r="AH69">
        <v>93.563599999999994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0.34433999999999998</v>
      </c>
      <c r="AO69">
        <v>27.93</v>
      </c>
      <c r="AP69">
        <v>11.529</v>
      </c>
      <c r="AQ69">
        <v>46.683</v>
      </c>
      <c r="AR69">
        <v>10.7616</v>
      </c>
      <c r="AS69">
        <v>0</v>
      </c>
      <c r="AT69">
        <v>9.8879999999999999</v>
      </c>
      <c r="AU69">
        <v>0</v>
      </c>
      <c r="AV69">
        <v>38.85</v>
      </c>
      <c r="AW69">
        <v>34.752000000000002</v>
      </c>
      <c r="AX69">
        <v>0</v>
      </c>
      <c r="AY69">
        <v>0</v>
      </c>
      <c r="AZ69">
        <f t="shared" si="3"/>
        <v>87.409999999999982</v>
      </c>
      <c r="BA69">
        <f t="shared" si="4"/>
        <v>2535.8946729999989</v>
      </c>
      <c r="BD69">
        <v>22.05</v>
      </c>
      <c r="BE69">
        <v>8.67</v>
      </c>
      <c r="BF69">
        <v>3.51</v>
      </c>
      <c r="BG69">
        <v>0</v>
      </c>
      <c r="BH69">
        <v>6.94</v>
      </c>
      <c r="BI69">
        <v>8.15</v>
      </c>
      <c r="BJ69">
        <v>4.24</v>
      </c>
      <c r="BK69">
        <v>5.0199999999999996</v>
      </c>
      <c r="BL69">
        <v>1.25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87.409999999999982</v>
      </c>
    </row>
    <row r="70" spans="1:75">
      <c r="A70" t="s">
        <v>112</v>
      </c>
      <c r="B70">
        <v>0</v>
      </c>
      <c r="C70">
        <v>0</v>
      </c>
      <c r="D70">
        <v>3.6749999999999998</v>
      </c>
      <c r="E70">
        <v>0</v>
      </c>
      <c r="F70">
        <v>34.752000000000002</v>
      </c>
      <c r="G70">
        <v>0</v>
      </c>
      <c r="H70">
        <v>0</v>
      </c>
      <c r="I70">
        <v>55.896000000000001</v>
      </c>
      <c r="J70">
        <v>19.728000000000002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124.5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275.625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13.17004</v>
      </c>
      <c r="AC70">
        <v>9.6778399999999998</v>
      </c>
      <c r="AD70">
        <v>18.229800000000001</v>
      </c>
      <c r="AE70">
        <v>29.509</v>
      </c>
      <c r="AF70">
        <v>8.8740000000000006</v>
      </c>
      <c r="AG70">
        <v>38.6616</v>
      </c>
      <c r="AH70">
        <v>93.563599999999994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0.34433999999999998</v>
      </c>
      <c r="AO70">
        <v>27.93</v>
      </c>
      <c r="AP70">
        <v>11.529</v>
      </c>
      <c r="AQ70">
        <v>46.683</v>
      </c>
      <c r="AR70">
        <v>10.7616</v>
      </c>
      <c r="AS70">
        <v>0</v>
      </c>
      <c r="AT70">
        <v>9.8879999999999999</v>
      </c>
      <c r="AU70">
        <v>0</v>
      </c>
      <c r="AV70">
        <v>38.85</v>
      </c>
      <c r="AW70">
        <v>34.752000000000002</v>
      </c>
      <c r="AX70">
        <v>0</v>
      </c>
      <c r="AY70">
        <v>0</v>
      </c>
      <c r="AZ70">
        <f t="shared" si="3"/>
        <v>87.409999999999982</v>
      </c>
      <c r="BA70">
        <f t="shared" si="4"/>
        <v>2549.877672999999</v>
      </c>
      <c r="BD70">
        <v>22.05</v>
      </c>
      <c r="BE70">
        <v>8.67</v>
      </c>
      <c r="BF70">
        <v>3.51</v>
      </c>
      <c r="BG70">
        <v>0</v>
      </c>
      <c r="BH70">
        <v>6.94</v>
      </c>
      <c r="BI70">
        <v>8.15</v>
      </c>
      <c r="BJ70">
        <v>4.24</v>
      </c>
      <c r="BK70">
        <v>5.0199999999999996</v>
      </c>
      <c r="BL70">
        <v>1.25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87.409999999999982</v>
      </c>
    </row>
    <row r="71" spans="1:75">
      <c r="A71" t="s">
        <v>113</v>
      </c>
      <c r="B71">
        <v>0</v>
      </c>
      <c r="C71">
        <v>0</v>
      </c>
      <c r="D71">
        <v>3.6749999999999998</v>
      </c>
      <c r="E71">
        <v>0</v>
      </c>
      <c r="F71">
        <v>34.752000000000002</v>
      </c>
      <c r="G71">
        <v>0</v>
      </c>
      <c r="H71">
        <v>0</v>
      </c>
      <c r="I71">
        <v>55.896000000000001</v>
      </c>
      <c r="J71">
        <v>19.728000000000002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124.5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275.625</v>
      </c>
      <c r="V71">
        <v>20.731850000000001</v>
      </c>
      <c r="W71">
        <v>147.515625</v>
      </c>
      <c r="X71">
        <v>0</v>
      </c>
      <c r="Y71">
        <v>0</v>
      </c>
      <c r="Z71">
        <v>1.1000000000000001</v>
      </c>
      <c r="AA71">
        <v>28.09872</v>
      </c>
      <c r="AB71">
        <v>13.17004</v>
      </c>
      <c r="AC71">
        <v>19.35568</v>
      </c>
      <c r="AD71">
        <v>18.229800000000001</v>
      </c>
      <c r="AE71">
        <v>29.509</v>
      </c>
      <c r="AF71">
        <v>8.8740000000000006</v>
      </c>
      <c r="AG71">
        <v>38.6616</v>
      </c>
      <c r="AH71">
        <v>93.563599999999994</v>
      </c>
      <c r="AI71">
        <v>0</v>
      </c>
      <c r="AJ71">
        <v>0</v>
      </c>
      <c r="AK71">
        <v>50.76</v>
      </c>
      <c r="AL71">
        <v>34.86</v>
      </c>
      <c r="AM71">
        <v>0</v>
      </c>
      <c r="AN71">
        <v>0.34433999999999998</v>
      </c>
      <c r="AO71">
        <v>27.341999999999999</v>
      </c>
      <c r="AP71">
        <v>11.529</v>
      </c>
      <c r="AQ71">
        <v>46.683</v>
      </c>
      <c r="AR71">
        <v>10.7616</v>
      </c>
      <c r="AS71">
        <v>0</v>
      </c>
      <c r="AT71">
        <v>9.8879999999999999</v>
      </c>
      <c r="AU71">
        <v>0</v>
      </c>
      <c r="AV71">
        <v>38.85</v>
      </c>
      <c r="AW71">
        <v>34.752000000000002</v>
      </c>
      <c r="AX71">
        <v>0</v>
      </c>
      <c r="AY71">
        <v>0</v>
      </c>
      <c r="AZ71">
        <f t="shared" si="3"/>
        <v>86.939999999999984</v>
      </c>
      <c r="BA71">
        <f t="shared" si="4"/>
        <v>2578.7794329999997</v>
      </c>
      <c r="BD71">
        <v>22.05</v>
      </c>
      <c r="BE71">
        <v>8.67</v>
      </c>
      <c r="BF71">
        <v>3.04</v>
      </c>
      <c r="BG71">
        <v>0</v>
      </c>
      <c r="BH71">
        <v>6.94</v>
      </c>
      <c r="BI71">
        <v>8.15</v>
      </c>
      <c r="BJ71">
        <v>4.24</v>
      </c>
      <c r="BK71">
        <v>5.0199999999999996</v>
      </c>
      <c r="BL71">
        <v>1.25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86.939999999999984</v>
      </c>
    </row>
    <row r="72" spans="1:75">
      <c r="A72" t="s">
        <v>114</v>
      </c>
      <c r="B72">
        <v>0</v>
      </c>
      <c r="C72">
        <v>0</v>
      </c>
      <c r="D72">
        <v>3.6749999999999998</v>
      </c>
      <c r="E72">
        <v>0</v>
      </c>
      <c r="F72">
        <v>34.752000000000002</v>
      </c>
      <c r="G72">
        <v>0</v>
      </c>
      <c r="H72">
        <v>0</v>
      </c>
      <c r="I72">
        <v>55.896000000000001</v>
      </c>
      <c r="J72">
        <v>19.728000000000002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124.5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275.625</v>
      </c>
      <c r="V72">
        <v>20.731850000000001</v>
      </c>
      <c r="W72">
        <v>147.515625</v>
      </c>
      <c r="X72">
        <v>0</v>
      </c>
      <c r="Y72">
        <v>0</v>
      </c>
      <c r="Z72">
        <v>1.1000000000000001</v>
      </c>
      <c r="AA72">
        <v>28.045000000000002</v>
      </c>
      <c r="AB72">
        <v>13.17004</v>
      </c>
      <c r="AC72">
        <v>19.35568</v>
      </c>
      <c r="AD72">
        <v>18.229800000000001</v>
      </c>
      <c r="AE72">
        <v>29.509</v>
      </c>
      <c r="AF72">
        <v>8.8740000000000006</v>
      </c>
      <c r="AG72">
        <v>38.6616</v>
      </c>
      <c r="AH72">
        <v>116.9545</v>
      </c>
      <c r="AI72">
        <v>0</v>
      </c>
      <c r="AJ72">
        <v>0</v>
      </c>
      <c r="AK72">
        <v>50.76</v>
      </c>
      <c r="AL72">
        <v>34.86</v>
      </c>
      <c r="AM72">
        <v>0</v>
      </c>
      <c r="AN72">
        <v>0.34433999999999998</v>
      </c>
      <c r="AO72">
        <v>27.341999999999999</v>
      </c>
      <c r="AP72">
        <v>11.529</v>
      </c>
      <c r="AQ72">
        <v>46.683</v>
      </c>
      <c r="AR72">
        <v>10.7616</v>
      </c>
      <c r="AS72">
        <v>0</v>
      </c>
      <c r="AT72">
        <v>9.8879999999999999</v>
      </c>
      <c r="AU72">
        <v>0</v>
      </c>
      <c r="AV72">
        <v>38.85</v>
      </c>
      <c r="AW72">
        <v>34.752000000000002</v>
      </c>
      <c r="AX72">
        <v>0</v>
      </c>
      <c r="AY72">
        <v>0</v>
      </c>
      <c r="AZ72">
        <f t="shared" si="3"/>
        <v>86.939999999999984</v>
      </c>
      <c r="BA72">
        <f t="shared" si="4"/>
        <v>2602.1166129999997</v>
      </c>
      <c r="BD72">
        <v>22.05</v>
      </c>
      <c r="BE72">
        <v>8.67</v>
      </c>
      <c r="BF72">
        <v>3.04</v>
      </c>
      <c r="BG72">
        <v>0</v>
      </c>
      <c r="BH72">
        <v>6.94</v>
      </c>
      <c r="BI72">
        <v>8.15</v>
      </c>
      <c r="BJ72">
        <v>4.24</v>
      </c>
      <c r="BK72">
        <v>5.0199999999999996</v>
      </c>
      <c r="BL72">
        <v>1.25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86.939999999999984</v>
      </c>
    </row>
    <row r="73" spans="1:75">
      <c r="A73" t="s">
        <v>115</v>
      </c>
      <c r="B73">
        <v>0</v>
      </c>
      <c r="C73">
        <v>0</v>
      </c>
      <c r="D73">
        <v>3.6749999999999998</v>
      </c>
      <c r="E73">
        <v>0</v>
      </c>
      <c r="F73">
        <v>34.752000000000002</v>
      </c>
      <c r="G73">
        <v>0</v>
      </c>
      <c r="H73">
        <v>0</v>
      </c>
      <c r="I73">
        <v>55.896000000000001</v>
      </c>
      <c r="J73">
        <v>19.728000000000002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117.75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275.625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28.045000000000002</v>
      </c>
      <c r="AB73">
        <v>26.34008</v>
      </c>
      <c r="AC73">
        <v>19.35568</v>
      </c>
      <c r="AD73">
        <v>18.229800000000001</v>
      </c>
      <c r="AE73">
        <v>29.509</v>
      </c>
      <c r="AF73">
        <v>8.8740000000000006</v>
      </c>
      <c r="AG73">
        <v>38.6616</v>
      </c>
      <c r="AH73">
        <v>116.9545</v>
      </c>
      <c r="AI73">
        <v>0</v>
      </c>
      <c r="AJ73">
        <v>0</v>
      </c>
      <c r="AK73">
        <v>50.76</v>
      </c>
      <c r="AL73">
        <v>34.86</v>
      </c>
      <c r="AM73">
        <v>2.6659999999999999</v>
      </c>
      <c r="AN73">
        <v>0.34433999999999998</v>
      </c>
      <c r="AO73">
        <v>27.047999999999998</v>
      </c>
      <c r="AP73">
        <v>11.529</v>
      </c>
      <c r="AQ73">
        <v>46.683</v>
      </c>
      <c r="AR73">
        <v>10.7616</v>
      </c>
      <c r="AS73">
        <v>0</v>
      </c>
      <c r="AT73">
        <v>9.8879999999999999</v>
      </c>
      <c r="AU73">
        <v>0</v>
      </c>
      <c r="AV73">
        <v>38.85</v>
      </c>
      <c r="AW73">
        <v>34.752000000000002</v>
      </c>
      <c r="AX73">
        <v>0</v>
      </c>
      <c r="AY73">
        <v>0</v>
      </c>
      <c r="AZ73">
        <f t="shared" si="3"/>
        <v>86.809999999999988</v>
      </c>
      <c r="BA73">
        <f t="shared" si="4"/>
        <v>2610.7786529999994</v>
      </c>
      <c r="BD73">
        <v>22.05</v>
      </c>
      <c r="BE73">
        <v>8.67</v>
      </c>
      <c r="BF73">
        <v>2.92</v>
      </c>
      <c r="BG73">
        <v>0</v>
      </c>
      <c r="BH73">
        <v>6.94</v>
      </c>
      <c r="BI73">
        <v>8.15</v>
      </c>
      <c r="BJ73">
        <v>4.24</v>
      </c>
      <c r="BK73">
        <v>5.0199999999999996</v>
      </c>
      <c r="BL73">
        <v>1.25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0.45</v>
      </c>
      <c r="BT73">
        <v>0</v>
      </c>
      <c r="BU73">
        <v>0</v>
      </c>
      <c r="BV73">
        <v>0</v>
      </c>
      <c r="BW73">
        <f t="shared" si="5"/>
        <v>86.809999999999988</v>
      </c>
    </row>
    <row r="74" spans="1:75">
      <c r="A74" t="s">
        <v>116</v>
      </c>
      <c r="B74">
        <v>0</v>
      </c>
      <c r="C74">
        <v>0</v>
      </c>
      <c r="D74">
        <v>3.6749999999999998</v>
      </c>
      <c r="E74">
        <v>0</v>
      </c>
      <c r="F74">
        <v>34.752000000000002</v>
      </c>
      <c r="G74">
        <v>0</v>
      </c>
      <c r="H74">
        <v>0</v>
      </c>
      <c r="I74">
        <v>55.896000000000001</v>
      </c>
      <c r="J74">
        <v>19.728000000000002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117.75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275.625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28.045000000000002</v>
      </c>
      <c r="AB74">
        <v>26.34008</v>
      </c>
      <c r="AC74">
        <v>19.35568</v>
      </c>
      <c r="AD74">
        <v>18.229800000000001</v>
      </c>
      <c r="AE74">
        <v>29.509</v>
      </c>
      <c r="AF74">
        <v>8.8740000000000006</v>
      </c>
      <c r="AG74">
        <v>38.6616</v>
      </c>
      <c r="AH74">
        <v>131.06479999999999</v>
      </c>
      <c r="AI74">
        <v>0</v>
      </c>
      <c r="AJ74">
        <v>0</v>
      </c>
      <c r="AK74">
        <v>50.76</v>
      </c>
      <c r="AL74">
        <v>23.24</v>
      </c>
      <c r="AM74">
        <v>4.7988</v>
      </c>
      <c r="AN74">
        <v>0.34433999999999998</v>
      </c>
      <c r="AO74">
        <v>27.047999999999998</v>
      </c>
      <c r="AP74">
        <v>11.529</v>
      </c>
      <c r="AQ74">
        <v>46.683</v>
      </c>
      <c r="AR74">
        <v>10.7616</v>
      </c>
      <c r="AS74">
        <v>0</v>
      </c>
      <c r="AT74">
        <v>9.8879999999999999</v>
      </c>
      <c r="AU74">
        <v>0</v>
      </c>
      <c r="AV74">
        <v>38.85</v>
      </c>
      <c r="AW74">
        <v>34.752000000000002</v>
      </c>
      <c r="AX74">
        <v>0</v>
      </c>
      <c r="AY74">
        <v>0</v>
      </c>
      <c r="AZ74">
        <f t="shared" si="3"/>
        <v>86.809999999999988</v>
      </c>
      <c r="BA74">
        <f t="shared" si="4"/>
        <v>2615.4017529999992</v>
      </c>
      <c r="BD74">
        <v>22.05</v>
      </c>
      <c r="BE74">
        <v>8.67</v>
      </c>
      <c r="BF74">
        <v>2.92</v>
      </c>
      <c r="BG74">
        <v>0</v>
      </c>
      <c r="BH74">
        <v>6.94</v>
      </c>
      <c r="BI74">
        <v>8.15</v>
      </c>
      <c r="BJ74">
        <v>4.24</v>
      </c>
      <c r="BK74">
        <v>5.0199999999999996</v>
      </c>
      <c r="BL74">
        <v>1.25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0.45</v>
      </c>
      <c r="BT74">
        <v>0</v>
      </c>
      <c r="BU74">
        <v>0</v>
      </c>
      <c r="BV74">
        <v>0</v>
      </c>
      <c r="BW74">
        <f t="shared" si="5"/>
        <v>86.809999999999988</v>
      </c>
    </row>
    <row r="75" spans="1:75">
      <c r="A75" t="s">
        <v>117</v>
      </c>
      <c r="B75">
        <v>0</v>
      </c>
      <c r="C75">
        <v>0</v>
      </c>
      <c r="D75">
        <v>3.6749999999999998</v>
      </c>
      <c r="E75">
        <v>0</v>
      </c>
      <c r="F75">
        <v>34.752000000000002</v>
      </c>
      <c r="G75">
        <v>0</v>
      </c>
      <c r="H75">
        <v>0</v>
      </c>
      <c r="I75">
        <v>55.896000000000001</v>
      </c>
      <c r="J75">
        <v>19.728000000000002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117.75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275.625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18.229800000000001</v>
      </c>
      <c r="AE75">
        <v>29.509</v>
      </c>
      <c r="AF75">
        <v>8.8740000000000006</v>
      </c>
      <c r="AG75">
        <v>38.6616</v>
      </c>
      <c r="AH75">
        <v>140.34540000000001</v>
      </c>
      <c r="AI75">
        <v>3.1825000000000001</v>
      </c>
      <c r="AJ75">
        <v>0</v>
      </c>
      <c r="AK75">
        <v>50.76</v>
      </c>
      <c r="AL75">
        <v>23.24</v>
      </c>
      <c r="AM75">
        <v>10.5307</v>
      </c>
      <c r="AN75">
        <v>0.34433999999999998</v>
      </c>
      <c r="AO75">
        <v>27.93</v>
      </c>
      <c r="AP75">
        <v>11.529</v>
      </c>
      <c r="AQ75">
        <v>46.683</v>
      </c>
      <c r="AR75">
        <v>10.7616</v>
      </c>
      <c r="AS75">
        <v>0</v>
      </c>
      <c r="AT75">
        <v>9.8879999999999999</v>
      </c>
      <c r="AU75">
        <v>0</v>
      </c>
      <c r="AV75">
        <v>38.85</v>
      </c>
      <c r="AW75">
        <v>34.752000000000002</v>
      </c>
      <c r="AX75">
        <v>0</v>
      </c>
      <c r="AY75">
        <v>0</v>
      </c>
      <c r="AZ75">
        <f t="shared" si="3"/>
        <v>86.929999999999993</v>
      </c>
      <c r="BA75">
        <f t="shared" si="4"/>
        <v>2648.7018329999987</v>
      </c>
      <c r="BD75">
        <v>22.05</v>
      </c>
      <c r="BE75">
        <v>8.67</v>
      </c>
      <c r="BF75">
        <v>3.04</v>
      </c>
      <c r="BG75">
        <v>0</v>
      </c>
      <c r="BH75">
        <v>6.94</v>
      </c>
      <c r="BI75">
        <v>8.15</v>
      </c>
      <c r="BJ75">
        <v>4.24</v>
      </c>
      <c r="BK75">
        <v>5.0199999999999996</v>
      </c>
      <c r="BL75">
        <v>1.25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0.45</v>
      </c>
      <c r="BT75">
        <v>0</v>
      </c>
      <c r="BU75">
        <v>0</v>
      </c>
      <c r="BV75">
        <v>0</v>
      </c>
      <c r="BW75">
        <f t="shared" si="5"/>
        <v>86.929999999999993</v>
      </c>
    </row>
    <row r="76" spans="1:75">
      <c r="A76" t="s">
        <v>118</v>
      </c>
      <c r="B76">
        <v>0</v>
      </c>
      <c r="C76">
        <v>0</v>
      </c>
      <c r="D76">
        <v>3.6749999999999998</v>
      </c>
      <c r="E76">
        <v>0</v>
      </c>
      <c r="F76">
        <v>34.752000000000002</v>
      </c>
      <c r="G76">
        <v>0</v>
      </c>
      <c r="H76">
        <v>0</v>
      </c>
      <c r="I76">
        <v>55.896000000000001</v>
      </c>
      <c r="J76">
        <v>19.728000000000002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117.75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275.625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27.3447</v>
      </c>
      <c r="AE76">
        <v>29.509</v>
      </c>
      <c r="AF76">
        <v>8.8740000000000006</v>
      </c>
      <c r="AG76">
        <v>38.6616</v>
      </c>
      <c r="AH76">
        <v>140.34540000000001</v>
      </c>
      <c r="AI76">
        <v>7.6379999999999999</v>
      </c>
      <c r="AJ76">
        <v>0</v>
      </c>
      <c r="AK76">
        <v>50.76</v>
      </c>
      <c r="AL76">
        <v>23.24</v>
      </c>
      <c r="AM76">
        <v>13.33</v>
      </c>
      <c r="AN76">
        <v>0.34433999999999998</v>
      </c>
      <c r="AO76">
        <v>27.93</v>
      </c>
      <c r="AP76">
        <v>11.529</v>
      </c>
      <c r="AQ76">
        <v>46.683</v>
      </c>
      <c r="AR76">
        <v>10.7616</v>
      </c>
      <c r="AS76">
        <v>0</v>
      </c>
      <c r="AT76">
        <v>9.8879999999999999</v>
      </c>
      <c r="AU76">
        <v>0</v>
      </c>
      <c r="AV76">
        <v>38.85</v>
      </c>
      <c r="AW76">
        <v>34.752000000000002</v>
      </c>
      <c r="AX76">
        <v>0</v>
      </c>
      <c r="AY76">
        <v>0</v>
      </c>
      <c r="AZ76">
        <f t="shared" si="3"/>
        <v>86.929999999999993</v>
      </c>
      <c r="BA76">
        <f t="shared" si="4"/>
        <v>2665.0715329999989</v>
      </c>
      <c r="BD76">
        <v>22.05</v>
      </c>
      <c r="BE76">
        <v>8.67</v>
      </c>
      <c r="BF76">
        <v>3.04</v>
      </c>
      <c r="BG76">
        <v>0</v>
      </c>
      <c r="BH76">
        <v>6.94</v>
      </c>
      <c r="BI76">
        <v>8.15</v>
      </c>
      <c r="BJ76">
        <v>4.24</v>
      </c>
      <c r="BK76">
        <v>5.0199999999999996</v>
      </c>
      <c r="BL76">
        <v>1.25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0.45</v>
      </c>
      <c r="BT76">
        <v>0</v>
      </c>
      <c r="BU76">
        <v>0</v>
      </c>
      <c r="BV76">
        <v>0</v>
      </c>
      <c r="BW76">
        <f t="shared" si="5"/>
        <v>86.929999999999993</v>
      </c>
    </row>
    <row r="77" spans="1:75">
      <c r="A77" t="s">
        <v>119</v>
      </c>
      <c r="B77">
        <v>0</v>
      </c>
      <c r="C77">
        <v>0</v>
      </c>
      <c r="D77">
        <v>3.6749999999999998</v>
      </c>
      <c r="E77">
        <v>0</v>
      </c>
      <c r="F77">
        <v>34.752000000000002</v>
      </c>
      <c r="G77">
        <v>0</v>
      </c>
      <c r="H77">
        <v>0</v>
      </c>
      <c r="I77">
        <v>55.896000000000001</v>
      </c>
      <c r="J77">
        <v>19.728000000000002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117.75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275.625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39.510120000000001</v>
      </c>
      <c r="AC77">
        <v>29.033519999999999</v>
      </c>
      <c r="AD77">
        <v>27.3447</v>
      </c>
      <c r="AE77">
        <v>48.112499999999997</v>
      </c>
      <c r="AF77">
        <v>17.748000000000001</v>
      </c>
      <c r="AG77">
        <v>38.6616</v>
      </c>
      <c r="AH77">
        <v>140.34540000000001</v>
      </c>
      <c r="AI77">
        <v>48.883200000000002</v>
      </c>
      <c r="AJ77">
        <v>0</v>
      </c>
      <c r="AK77">
        <v>50.76</v>
      </c>
      <c r="AL77">
        <v>34.86</v>
      </c>
      <c r="AM77">
        <v>15.740064</v>
      </c>
      <c r="AN77">
        <v>0.34433999999999998</v>
      </c>
      <c r="AO77">
        <v>27.93</v>
      </c>
      <c r="AP77">
        <v>11.529</v>
      </c>
      <c r="AQ77">
        <v>56.7</v>
      </c>
      <c r="AR77">
        <v>10.7616</v>
      </c>
      <c r="AS77">
        <v>0</v>
      </c>
      <c r="AT77">
        <v>9.8879999999999999</v>
      </c>
      <c r="AU77">
        <v>0</v>
      </c>
      <c r="AV77">
        <v>38.85</v>
      </c>
      <c r="AW77">
        <v>34.752000000000002</v>
      </c>
      <c r="AX77">
        <v>0</v>
      </c>
      <c r="AY77">
        <v>0</v>
      </c>
      <c r="AZ77">
        <f t="shared" si="3"/>
        <v>86.52</v>
      </c>
      <c r="BA77">
        <f t="shared" si="4"/>
        <v>2782.4791770000002</v>
      </c>
      <c r="BD77">
        <v>22.05</v>
      </c>
      <c r="BE77">
        <v>8.67</v>
      </c>
      <c r="BF77">
        <v>3.04</v>
      </c>
      <c r="BG77">
        <v>0</v>
      </c>
      <c r="BH77">
        <v>6.94</v>
      </c>
      <c r="BI77">
        <v>8.15</v>
      </c>
      <c r="BJ77">
        <v>4.24</v>
      </c>
      <c r="BK77">
        <v>4.6100000000000003</v>
      </c>
      <c r="BL77">
        <v>1.25</v>
      </c>
      <c r="BM77">
        <v>0</v>
      </c>
      <c r="BN77">
        <v>0</v>
      </c>
      <c r="BO77">
        <v>18.149999999999999</v>
      </c>
      <c r="BP77">
        <v>4.46</v>
      </c>
      <c r="BQ77">
        <v>0</v>
      </c>
      <c r="BR77">
        <v>4.51</v>
      </c>
      <c r="BS77">
        <v>0.45</v>
      </c>
      <c r="BT77">
        <v>0</v>
      </c>
      <c r="BU77">
        <v>0</v>
      </c>
      <c r="BV77">
        <v>0</v>
      </c>
      <c r="BW77">
        <f t="shared" si="5"/>
        <v>86.52</v>
      </c>
    </row>
    <row r="78" spans="1:75">
      <c r="A78" t="s">
        <v>120</v>
      </c>
      <c r="B78">
        <v>0</v>
      </c>
      <c r="C78">
        <v>0</v>
      </c>
      <c r="D78">
        <v>3.6749999999999998</v>
      </c>
      <c r="E78">
        <v>0</v>
      </c>
      <c r="F78">
        <v>34.752000000000002</v>
      </c>
      <c r="G78">
        <v>0</v>
      </c>
      <c r="H78">
        <v>0</v>
      </c>
      <c r="I78">
        <v>55.896000000000001</v>
      </c>
      <c r="J78">
        <v>19.728000000000002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117.75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275.625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38.6616</v>
      </c>
      <c r="AH78">
        <v>140.34540000000001</v>
      </c>
      <c r="AI78">
        <v>48.883200000000002</v>
      </c>
      <c r="AJ78">
        <v>0</v>
      </c>
      <c r="AK78">
        <v>50.76</v>
      </c>
      <c r="AL78">
        <v>46.48</v>
      </c>
      <c r="AM78">
        <v>15.740064</v>
      </c>
      <c r="AN78">
        <v>0.34433999999999998</v>
      </c>
      <c r="AO78">
        <v>27.93</v>
      </c>
      <c r="AP78">
        <v>11.529</v>
      </c>
      <c r="AQ78">
        <v>62.244</v>
      </c>
      <c r="AR78">
        <v>10.7616</v>
      </c>
      <c r="AS78">
        <v>0</v>
      </c>
      <c r="AT78">
        <v>9.8879999999999999</v>
      </c>
      <c r="AU78">
        <v>0</v>
      </c>
      <c r="AV78">
        <v>38.85</v>
      </c>
      <c r="AW78">
        <v>34.752000000000002</v>
      </c>
      <c r="AX78">
        <v>0</v>
      </c>
      <c r="AY78">
        <v>0</v>
      </c>
      <c r="AZ78">
        <f t="shared" si="3"/>
        <v>86.52</v>
      </c>
      <c r="BA78">
        <f t="shared" si="4"/>
        <v>2838.9516770000005</v>
      </c>
      <c r="BD78">
        <v>22.05</v>
      </c>
      <c r="BE78">
        <v>8.67</v>
      </c>
      <c r="BF78">
        <v>3.04</v>
      </c>
      <c r="BG78">
        <v>0</v>
      </c>
      <c r="BH78">
        <v>6.94</v>
      </c>
      <c r="BI78">
        <v>8.15</v>
      </c>
      <c r="BJ78">
        <v>4.24</v>
      </c>
      <c r="BK78">
        <v>4.6100000000000003</v>
      </c>
      <c r="BL78">
        <v>1.25</v>
      </c>
      <c r="BM78">
        <v>0</v>
      </c>
      <c r="BN78">
        <v>0</v>
      </c>
      <c r="BO78">
        <v>18.149999999999999</v>
      </c>
      <c r="BP78">
        <v>4.46</v>
      </c>
      <c r="BQ78">
        <v>0</v>
      </c>
      <c r="BR78">
        <v>4.51</v>
      </c>
      <c r="BS78">
        <v>0.45</v>
      </c>
      <c r="BT78">
        <v>0</v>
      </c>
      <c r="BU78">
        <v>0</v>
      </c>
      <c r="BV78">
        <v>0</v>
      </c>
      <c r="BW78">
        <f t="shared" si="5"/>
        <v>86.52</v>
      </c>
    </row>
    <row r="79" spans="1:75">
      <c r="A79" t="s">
        <v>121</v>
      </c>
      <c r="B79">
        <v>0</v>
      </c>
      <c r="C79">
        <v>0</v>
      </c>
      <c r="D79">
        <v>3.6749999999999998</v>
      </c>
      <c r="E79">
        <v>0</v>
      </c>
      <c r="F79">
        <v>34.752000000000002</v>
      </c>
      <c r="G79">
        <v>0</v>
      </c>
      <c r="H79">
        <v>0</v>
      </c>
      <c r="I79">
        <v>55.896000000000001</v>
      </c>
      <c r="J79">
        <v>19.728000000000002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117.75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275.625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38.6616</v>
      </c>
      <c r="AH79">
        <v>140.34540000000001</v>
      </c>
      <c r="AI79">
        <v>48.883200000000002</v>
      </c>
      <c r="AJ79">
        <v>0</v>
      </c>
      <c r="AK79">
        <v>50.76</v>
      </c>
      <c r="AL79">
        <v>80.177999999999997</v>
      </c>
      <c r="AM79">
        <v>15.740064</v>
      </c>
      <c r="AN79">
        <v>0.34433999999999998</v>
      </c>
      <c r="AO79">
        <v>27.93</v>
      </c>
      <c r="AP79">
        <v>11.529</v>
      </c>
      <c r="AQ79">
        <v>62.244</v>
      </c>
      <c r="AR79">
        <v>10.7616</v>
      </c>
      <c r="AS79">
        <v>0</v>
      </c>
      <c r="AT79">
        <v>9.8879999999999999</v>
      </c>
      <c r="AU79">
        <v>0</v>
      </c>
      <c r="AV79">
        <v>38.85</v>
      </c>
      <c r="AW79">
        <v>34.752000000000002</v>
      </c>
      <c r="AX79">
        <v>0</v>
      </c>
      <c r="AY79">
        <v>0</v>
      </c>
      <c r="AZ79">
        <f t="shared" si="3"/>
        <v>85.45</v>
      </c>
      <c r="BA79">
        <f t="shared" si="4"/>
        <v>2871.5796770000002</v>
      </c>
      <c r="BD79">
        <v>22.05</v>
      </c>
      <c r="BE79">
        <v>8.67</v>
      </c>
      <c r="BF79">
        <v>3.51</v>
      </c>
      <c r="BG79">
        <v>0</v>
      </c>
      <c r="BH79">
        <v>6.94</v>
      </c>
      <c r="BI79">
        <v>8.15</v>
      </c>
      <c r="BJ79">
        <v>4.24</v>
      </c>
      <c r="BK79">
        <v>4.6100000000000003</v>
      </c>
      <c r="BL79">
        <v>1.25</v>
      </c>
      <c r="BM79">
        <v>0</v>
      </c>
      <c r="BN79">
        <v>0</v>
      </c>
      <c r="BO79">
        <v>16.61</v>
      </c>
      <c r="BP79">
        <v>4.46</v>
      </c>
      <c r="BQ79">
        <v>0</v>
      </c>
      <c r="BR79">
        <v>4.51</v>
      </c>
      <c r="BS79">
        <v>0.45</v>
      </c>
      <c r="BT79">
        <v>0</v>
      </c>
      <c r="BU79">
        <v>0</v>
      </c>
      <c r="BV79">
        <v>0</v>
      </c>
      <c r="BW79">
        <f t="shared" si="5"/>
        <v>85.45</v>
      </c>
    </row>
    <row r="80" spans="1:75">
      <c r="A80" t="s">
        <v>122</v>
      </c>
      <c r="B80">
        <v>0</v>
      </c>
      <c r="C80">
        <v>0</v>
      </c>
      <c r="D80">
        <v>3.6749999999999998</v>
      </c>
      <c r="E80">
        <v>0</v>
      </c>
      <c r="F80">
        <v>34.752000000000002</v>
      </c>
      <c r="G80">
        <v>0</v>
      </c>
      <c r="H80">
        <v>0</v>
      </c>
      <c r="I80">
        <v>55.896000000000001</v>
      </c>
      <c r="J80">
        <v>19.728000000000002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117.75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275.625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38.6616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0.34433999999999998</v>
      </c>
      <c r="AO80">
        <v>27.93</v>
      </c>
      <c r="AP80">
        <v>11.529</v>
      </c>
      <c r="AQ80">
        <v>62.244</v>
      </c>
      <c r="AR80">
        <v>10.7616</v>
      </c>
      <c r="AS80">
        <v>0</v>
      </c>
      <c r="AT80">
        <v>9.8879999999999999</v>
      </c>
      <c r="AU80">
        <v>0</v>
      </c>
      <c r="AV80">
        <v>38.85</v>
      </c>
      <c r="AW80">
        <v>34.752000000000002</v>
      </c>
      <c r="AX80">
        <v>0</v>
      </c>
      <c r="AY80">
        <v>0</v>
      </c>
      <c r="AZ80">
        <f t="shared" si="3"/>
        <v>86.059999999999988</v>
      </c>
      <c r="BA80">
        <f t="shared" si="4"/>
        <v>2872.1896770000003</v>
      </c>
      <c r="BD80">
        <v>22.05</v>
      </c>
      <c r="BE80">
        <v>8.67</v>
      </c>
      <c r="BF80">
        <v>3.51</v>
      </c>
      <c r="BG80">
        <v>0</v>
      </c>
      <c r="BH80">
        <v>6.94</v>
      </c>
      <c r="BI80">
        <v>8.15</v>
      </c>
      <c r="BJ80">
        <v>4.24</v>
      </c>
      <c r="BK80">
        <v>4.6100000000000003</v>
      </c>
      <c r="BL80">
        <v>1.25</v>
      </c>
      <c r="BM80">
        <v>0</v>
      </c>
      <c r="BN80">
        <v>0</v>
      </c>
      <c r="BO80">
        <v>17.22</v>
      </c>
      <c r="BP80">
        <v>4.46</v>
      </c>
      <c r="BQ80">
        <v>0</v>
      </c>
      <c r="BR80">
        <v>4.51</v>
      </c>
      <c r="BS80">
        <v>0.45</v>
      </c>
      <c r="BT80">
        <v>0</v>
      </c>
      <c r="BU80">
        <v>0</v>
      </c>
      <c r="BV80">
        <v>0</v>
      </c>
      <c r="BW80">
        <f t="shared" si="5"/>
        <v>86.059999999999988</v>
      </c>
    </row>
    <row r="81" spans="1:75">
      <c r="A81" t="s">
        <v>123</v>
      </c>
      <c r="B81">
        <v>0</v>
      </c>
      <c r="C81">
        <v>0</v>
      </c>
      <c r="D81">
        <v>3.6749999999999998</v>
      </c>
      <c r="E81">
        <v>0</v>
      </c>
      <c r="F81">
        <v>34.752000000000002</v>
      </c>
      <c r="G81">
        <v>0</v>
      </c>
      <c r="H81">
        <v>0</v>
      </c>
      <c r="I81">
        <v>55.896000000000001</v>
      </c>
      <c r="J81">
        <v>19.728000000000002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117.75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275.625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38.6616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0.34433999999999998</v>
      </c>
      <c r="AO81">
        <v>27.93</v>
      </c>
      <c r="AP81">
        <v>11.529</v>
      </c>
      <c r="AQ81">
        <v>62.244</v>
      </c>
      <c r="AR81">
        <v>10.7616</v>
      </c>
      <c r="AS81">
        <v>0</v>
      </c>
      <c r="AT81">
        <v>9.8879999999999999</v>
      </c>
      <c r="AU81">
        <v>0</v>
      </c>
      <c r="AV81">
        <v>38.85</v>
      </c>
      <c r="AW81">
        <v>34.752000000000002</v>
      </c>
      <c r="AX81">
        <v>0</v>
      </c>
      <c r="AY81">
        <v>0</v>
      </c>
      <c r="AZ81">
        <f t="shared" si="3"/>
        <v>86.38</v>
      </c>
      <c r="BA81">
        <f t="shared" si="4"/>
        <v>2872.5096770000005</v>
      </c>
      <c r="BD81">
        <v>22.05</v>
      </c>
      <c r="BE81">
        <v>8.67</v>
      </c>
      <c r="BF81">
        <v>3.51</v>
      </c>
      <c r="BG81">
        <v>0</v>
      </c>
      <c r="BH81">
        <v>6.94</v>
      </c>
      <c r="BI81">
        <v>8.15</v>
      </c>
      <c r="BJ81">
        <v>4.24</v>
      </c>
      <c r="BK81">
        <v>4.6100000000000003</v>
      </c>
      <c r="BL81">
        <v>1.25</v>
      </c>
      <c r="BM81">
        <v>0</v>
      </c>
      <c r="BN81">
        <v>0</v>
      </c>
      <c r="BO81">
        <v>17.54</v>
      </c>
      <c r="BP81">
        <v>4.46</v>
      </c>
      <c r="BQ81">
        <v>0</v>
      </c>
      <c r="BR81">
        <v>4.51</v>
      </c>
      <c r="BS81">
        <v>0.45</v>
      </c>
      <c r="BT81">
        <v>0</v>
      </c>
      <c r="BU81">
        <v>0</v>
      </c>
      <c r="BV81">
        <v>0</v>
      </c>
      <c r="BW81">
        <f t="shared" si="5"/>
        <v>86.38</v>
      </c>
    </row>
    <row r="82" spans="1:75">
      <c r="A82" t="s">
        <v>124</v>
      </c>
      <c r="B82">
        <v>0</v>
      </c>
      <c r="C82">
        <v>0</v>
      </c>
      <c r="D82">
        <v>3.6749999999999998</v>
      </c>
      <c r="E82">
        <v>0</v>
      </c>
      <c r="F82">
        <v>34.752000000000002</v>
      </c>
      <c r="G82">
        <v>0</v>
      </c>
      <c r="H82">
        <v>0</v>
      </c>
      <c r="I82">
        <v>55.896000000000001</v>
      </c>
      <c r="J82">
        <v>19.728000000000002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117.75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275.625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38.6616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0.34433999999999998</v>
      </c>
      <c r="AO82">
        <v>27.93</v>
      </c>
      <c r="AP82">
        <v>11.529</v>
      </c>
      <c r="AQ82">
        <v>62.244</v>
      </c>
      <c r="AR82">
        <v>10.7616</v>
      </c>
      <c r="AS82">
        <v>0</v>
      </c>
      <c r="AT82">
        <v>9.8879999999999999</v>
      </c>
      <c r="AU82">
        <v>0</v>
      </c>
      <c r="AV82">
        <v>38.85</v>
      </c>
      <c r="AW82">
        <v>34.752000000000002</v>
      </c>
      <c r="AX82">
        <v>0</v>
      </c>
      <c r="AY82">
        <v>0</v>
      </c>
      <c r="AZ82">
        <f t="shared" si="3"/>
        <v>86.99</v>
      </c>
      <c r="BA82">
        <f t="shared" si="4"/>
        <v>2873.1196770000001</v>
      </c>
      <c r="BD82">
        <v>22.05</v>
      </c>
      <c r="BE82">
        <v>8.67</v>
      </c>
      <c r="BF82">
        <v>3.51</v>
      </c>
      <c r="BG82">
        <v>0</v>
      </c>
      <c r="BH82">
        <v>6.94</v>
      </c>
      <c r="BI82">
        <v>8.15</v>
      </c>
      <c r="BJ82">
        <v>4.24</v>
      </c>
      <c r="BK82">
        <v>4.6100000000000003</v>
      </c>
      <c r="BL82">
        <v>1.25</v>
      </c>
      <c r="BM82">
        <v>0</v>
      </c>
      <c r="BN82">
        <v>0</v>
      </c>
      <c r="BO82">
        <v>18.149999999999999</v>
      </c>
      <c r="BP82">
        <v>4.46</v>
      </c>
      <c r="BQ82">
        <v>0</v>
      </c>
      <c r="BR82">
        <v>4.51</v>
      </c>
      <c r="BS82">
        <v>0.45</v>
      </c>
      <c r="BT82">
        <v>0</v>
      </c>
      <c r="BU82">
        <v>0</v>
      </c>
      <c r="BV82">
        <v>0</v>
      </c>
      <c r="BW82">
        <f t="shared" si="5"/>
        <v>86.99</v>
      </c>
    </row>
    <row r="83" spans="1:75">
      <c r="A83" t="s">
        <v>125</v>
      </c>
      <c r="B83">
        <v>0</v>
      </c>
      <c r="C83">
        <v>0</v>
      </c>
      <c r="D83">
        <v>3.6749999999999998</v>
      </c>
      <c r="E83">
        <v>0</v>
      </c>
      <c r="F83">
        <v>34.752000000000002</v>
      </c>
      <c r="G83">
        <v>0</v>
      </c>
      <c r="H83">
        <v>0</v>
      </c>
      <c r="I83">
        <v>55.896000000000001</v>
      </c>
      <c r="J83">
        <v>19.728000000000002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117.75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275.625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38.6616</v>
      </c>
      <c r="AH83">
        <v>140.34540000000001</v>
      </c>
      <c r="AI83">
        <v>3.1825000000000001</v>
      </c>
      <c r="AJ83">
        <v>0</v>
      </c>
      <c r="AK83">
        <v>50.76</v>
      </c>
      <c r="AL83">
        <v>46.48</v>
      </c>
      <c r="AM83">
        <v>15.740064</v>
      </c>
      <c r="AN83">
        <v>0.34433999999999998</v>
      </c>
      <c r="AO83">
        <v>27.93</v>
      </c>
      <c r="AP83">
        <v>11.529</v>
      </c>
      <c r="AQ83">
        <v>62.244</v>
      </c>
      <c r="AR83">
        <v>32.150280000000002</v>
      </c>
      <c r="AS83">
        <v>0</v>
      </c>
      <c r="AT83">
        <v>9.8879999999999999</v>
      </c>
      <c r="AU83">
        <v>0</v>
      </c>
      <c r="AV83">
        <v>38.85</v>
      </c>
      <c r="AW83">
        <v>34.752000000000002</v>
      </c>
      <c r="AX83">
        <v>0</v>
      </c>
      <c r="AY83">
        <v>0</v>
      </c>
      <c r="AZ83">
        <f t="shared" si="3"/>
        <v>86.85</v>
      </c>
      <c r="BA83">
        <f t="shared" si="4"/>
        <v>2814.9696570000001</v>
      </c>
      <c r="BD83">
        <v>22.05</v>
      </c>
      <c r="BE83">
        <v>8.67</v>
      </c>
      <c r="BF83">
        <v>3.62</v>
      </c>
      <c r="BG83">
        <v>0</v>
      </c>
      <c r="BH83">
        <v>6.94</v>
      </c>
      <c r="BI83">
        <v>8.15</v>
      </c>
      <c r="BJ83">
        <v>4.24</v>
      </c>
      <c r="BK83">
        <v>4.6100000000000003</v>
      </c>
      <c r="BL83">
        <v>1</v>
      </c>
      <c r="BM83">
        <v>0</v>
      </c>
      <c r="BN83">
        <v>0</v>
      </c>
      <c r="BO83">
        <v>18.149999999999999</v>
      </c>
      <c r="BP83">
        <v>4.46</v>
      </c>
      <c r="BQ83">
        <v>0</v>
      </c>
      <c r="BR83">
        <v>4.51</v>
      </c>
      <c r="BS83">
        <v>0.45</v>
      </c>
      <c r="BT83">
        <v>0</v>
      </c>
      <c r="BU83">
        <v>0</v>
      </c>
      <c r="BV83">
        <v>0</v>
      </c>
      <c r="BW83">
        <f t="shared" si="5"/>
        <v>86.85</v>
      </c>
    </row>
    <row r="84" spans="1:75">
      <c r="A84" t="s">
        <v>126</v>
      </c>
      <c r="B84">
        <v>0</v>
      </c>
      <c r="C84">
        <v>0</v>
      </c>
      <c r="D84">
        <v>3.6749999999999998</v>
      </c>
      <c r="E84">
        <v>0</v>
      </c>
      <c r="F84">
        <v>34.752000000000002</v>
      </c>
      <c r="G84">
        <v>0</v>
      </c>
      <c r="H84">
        <v>0</v>
      </c>
      <c r="I84">
        <v>55.896000000000001</v>
      </c>
      <c r="J84">
        <v>19.728000000000002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117.75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275.625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38.6616</v>
      </c>
      <c r="AH84">
        <v>140.34540000000001</v>
      </c>
      <c r="AI84">
        <v>0</v>
      </c>
      <c r="AJ84">
        <v>0</v>
      </c>
      <c r="AK84">
        <v>50.76</v>
      </c>
      <c r="AL84">
        <v>23.24</v>
      </c>
      <c r="AM84">
        <v>15.740064</v>
      </c>
      <c r="AN84">
        <v>0.34433999999999998</v>
      </c>
      <c r="AO84">
        <v>27.93</v>
      </c>
      <c r="AP84">
        <v>11.529</v>
      </c>
      <c r="AQ84">
        <v>62.244</v>
      </c>
      <c r="AR84">
        <v>32.150280000000002</v>
      </c>
      <c r="AS84">
        <v>0</v>
      </c>
      <c r="AT84">
        <v>9.8879999999999999</v>
      </c>
      <c r="AU84">
        <v>0</v>
      </c>
      <c r="AV84">
        <v>38.85</v>
      </c>
      <c r="AW84">
        <v>34.752000000000002</v>
      </c>
      <c r="AX84">
        <v>0</v>
      </c>
      <c r="AY84">
        <v>0</v>
      </c>
      <c r="AZ84">
        <f t="shared" si="3"/>
        <v>86.85</v>
      </c>
      <c r="BA84">
        <f t="shared" si="4"/>
        <v>2788.547157</v>
      </c>
      <c r="BD84">
        <v>22.05</v>
      </c>
      <c r="BE84">
        <v>8.67</v>
      </c>
      <c r="BF84">
        <v>3.62</v>
      </c>
      <c r="BG84">
        <v>0</v>
      </c>
      <c r="BH84">
        <v>6.94</v>
      </c>
      <c r="BI84">
        <v>8.15</v>
      </c>
      <c r="BJ84">
        <v>4.24</v>
      </c>
      <c r="BK84">
        <v>4.6100000000000003</v>
      </c>
      <c r="BL84">
        <v>1</v>
      </c>
      <c r="BM84">
        <v>0</v>
      </c>
      <c r="BN84">
        <v>0</v>
      </c>
      <c r="BO84">
        <v>18.149999999999999</v>
      </c>
      <c r="BP84">
        <v>4.46</v>
      </c>
      <c r="BQ84">
        <v>0</v>
      </c>
      <c r="BR84">
        <v>4.51</v>
      </c>
      <c r="BS84">
        <v>0.45</v>
      </c>
      <c r="BT84">
        <v>0</v>
      </c>
      <c r="BU84">
        <v>0</v>
      </c>
      <c r="BV84">
        <v>0</v>
      </c>
      <c r="BW84">
        <f t="shared" si="5"/>
        <v>86.85</v>
      </c>
    </row>
    <row r="85" spans="1:75">
      <c r="A85" t="s">
        <v>127</v>
      </c>
      <c r="B85">
        <v>0</v>
      </c>
      <c r="C85">
        <v>0</v>
      </c>
      <c r="D85">
        <v>3.6749999999999998</v>
      </c>
      <c r="E85">
        <v>0</v>
      </c>
      <c r="F85">
        <v>34.752000000000002</v>
      </c>
      <c r="G85">
        <v>0</v>
      </c>
      <c r="H85">
        <v>0</v>
      </c>
      <c r="I85">
        <v>55.896000000000001</v>
      </c>
      <c r="J85">
        <v>19.728000000000002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124.5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275.625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38.6616</v>
      </c>
      <c r="AH85">
        <v>140.34540000000001</v>
      </c>
      <c r="AI85">
        <v>0</v>
      </c>
      <c r="AJ85">
        <v>0</v>
      </c>
      <c r="AK85">
        <v>50.76</v>
      </c>
      <c r="AL85">
        <v>23.24</v>
      </c>
      <c r="AM85">
        <v>15.740064</v>
      </c>
      <c r="AN85">
        <v>0.34433999999999998</v>
      </c>
      <c r="AO85">
        <v>27.93</v>
      </c>
      <c r="AP85">
        <v>11.529</v>
      </c>
      <c r="AQ85">
        <v>62.244</v>
      </c>
      <c r="AR85">
        <v>32.150280000000002</v>
      </c>
      <c r="AS85">
        <v>0</v>
      </c>
      <c r="AT85">
        <v>9.8879999999999999</v>
      </c>
      <c r="AU85">
        <v>0</v>
      </c>
      <c r="AV85">
        <v>38.85</v>
      </c>
      <c r="AW85">
        <v>34.752000000000002</v>
      </c>
      <c r="AX85">
        <v>0</v>
      </c>
      <c r="AY85">
        <v>0</v>
      </c>
      <c r="AZ85">
        <f t="shared" si="3"/>
        <v>84.97999999999999</v>
      </c>
      <c r="BA85">
        <f t="shared" si="4"/>
        <v>2793.4271570000001</v>
      </c>
      <c r="BD85">
        <v>22.05</v>
      </c>
      <c r="BE85">
        <v>8.67</v>
      </c>
      <c r="BF85">
        <v>3.4</v>
      </c>
      <c r="BG85">
        <v>0</v>
      </c>
      <c r="BH85">
        <v>6.94</v>
      </c>
      <c r="BI85">
        <v>8.15</v>
      </c>
      <c r="BJ85">
        <v>4.24</v>
      </c>
      <c r="BK85">
        <v>4.03</v>
      </c>
      <c r="BL85">
        <v>1</v>
      </c>
      <c r="BM85">
        <v>0</v>
      </c>
      <c r="BN85">
        <v>0</v>
      </c>
      <c r="BO85">
        <v>17.07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84.97999999999999</v>
      </c>
    </row>
    <row r="86" spans="1:75">
      <c r="A86" t="s">
        <v>128</v>
      </c>
      <c r="B86">
        <v>0</v>
      </c>
      <c r="C86">
        <v>0</v>
      </c>
      <c r="D86">
        <v>3.6749999999999998</v>
      </c>
      <c r="E86">
        <v>0</v>
      </c>
      <c r="F86">
        <v>34.752000000000002</v>
      </c>
      <c r="G86">
        <v>0</v>
      </c>
      <c r="H86">
        <v>0</v>
      </c>
      <c r="I86">
        <v>55.896000000000001</v>
      </c>
      <c r="J86">
        <v>19.728000000000002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124.5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275.625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38.6616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0.34433999999999998</v>
      </c>
      <c r="AO86">
        <v>27.93</v>
      </c>
      <c r="AP86">
        <v>11.529</v>
      </c>
      <c r="AQ86">
        <v>62.244</v>
      </c>
      <c r="AR86">
        <v>32.150280000000002</v>
      </c>
      <c r="AS86">
        <v>0</v>
      </c>
      <c r="AT86">
        <v>9.8879999999999999</v>
      </c>
      <c r="AU86">
        <v>0</v>
      </c>
      <c r="AV86">
        <v>38.85</v>
      </c>
      <c r="AW86">
        <v>34.752000000000002</v>
      </c>
      <c r="AX86">
        <v>0</v>
      </c>
      <c r="AY86">
        <v>0</v>
      </c>
      <c r="AZ86">
        <f t="shared" si="3"/>
        <v>86.279999999999987</v>
      </c>
      <c r="BA86">
        <f t="shared" si="4"/>
        <v>2794.7271570000003</v>
      </c>
      <c r="BD86">
        <v>22.05</v>
      </c>
      <c r="BE86">
        <v>8.67</v>
      </c>
      <c r="BF86">
        <v>3.62</v>
      </c>
      <c r="BG86">
        <v>0</v>
      </c>
      <c r="BH86">
        <v>6.94</v>
      </c>
      <c r="BI86">
        <v>8.15</v>
      </c>
      <c r="BJ86">
        <v>4.24</v>
      </c>
      <c r="BK86">
        <v>4.03</v>
      </c>
      <c r="BL86">
        <v>1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86.279999999999987</v>
      </c>
    </row>
    <row r="87" spans="1:75">
      <c r="A87" t="s">
        <v>129</v>
      </c>
      <c r="B87">
        <v>0</v>
      </c>
      <c r="C87">
        <v>0</v>
      </c>
      <c r="D87">
        <v>3.6749999999999998</v>
      </c>
      <c r="E87">
        <v>0</v>
      </c>
      <c r="F87">
        <v>34.752000000000002</v>
      </c>
      <c r="G87">
        <v>0</v>
      </c>
      <c r="H87">
        <v>0</v>
      </c>
      <c r="I87">
        <v>55.896000000000001</v>
      </c>
      <c r="J87">
        <v>19.728000000000002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124.5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38.6616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0.57389999999999997</v>
      </c>
      <c r="AO87">
        <v>27.93</v>
      </c>
      <c r="AP87">
        <v>11.529</v>
      </c>
      <c r="AQ87">
        <v>62.244</v>
      </c>
      <c r="AR87">
        <v>10.7616</v>
      </c>
      <c r="AS87">
        <v>0</v>
      </c>
      <c r="AT87">
        <v>9.8879999999999999</v>
      </c>
      <c r="AU87">
        <v>0</v>
      </c>
      <c r="AV87">
        <v>38.85</v>
      </c>
      <c r="AW87">
        <v>34.752000000000002</v>
      </c>
      <c r="AX87">
        <v>0</v>
      </c>
      <c r="AY87">
        <v>0</v>
      </c>
      <c r="AZ87">
        <f t="shared" si="3"/>
        <v>86.169999999999987</v>
      </c>
      <c r="BA87">
        <f t="shared" si="4"/>
        <v>2773.4580369999999</v>
      </c>
      <c r="BD87">
        <v>22.05</v>
      </c>
      <c r="BE87">
        <v>8.67</v>
      </c>
      <c r="BF87">
        <v>3.51</v>
      </c>
      <c r="BG87">
        <v>0</v>
      </c>
      <c r="BH87">
        <v>6.94</v>
      </c>
      <c r="BI87">
        <v>8.15</v>
      </c>
      <c r="BJ87">
        <v>4.24</v>
      </c>
      <c r="BK87">
        <v>4.03</v>
      </c>
      <c r="BL87">
        <v>1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86.169999999999987</v>
      </c>
    </row>
    <row r="88" spans="1:75">
      <c r="A88" t="s">
        <v>130</v>
      </c>
      <c r="B88">
        <v>0</v>
      </c>
      <c r="C88">
        <v>0</v>
      </c>
      <c r="D88">
        <v>3.6749999999999998</v>
      </c>
      <c r="E88">
        <v>0</v>
      </c>
      <c r="F88">
        <v>34.752000000000002</v>
      </c>
      <c r="G88">
        <v>0</v>
      </c>
      <c r="H88">
        <v>0</v>
      </c>
      <c r="I88">
        <v>55.896000000000001</v>
      </c>
      <c r="J88">
        <v>19.728000000000002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124.5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38.6616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0.57389999999999997</v>
      </c>
      <c r="AO88">
        <v>27.93</v>
      </c>
      <c r="AP88">
        <v>11.529</v>
      </c>
      <c r="AQ88">
        <v>62.244</v>
      </c>
      <c r="AR88">
        <v>10.7616</v>
      </c>
      <c r="AS88">
        <v>0</v>
      </c>
      <c r="AT88">
        <v>9.8879999999999999</v>
      </c>
      <c r="AU88">
        <v>0</v>
      </c>
      <c r="AV88">
        <v>38.85</v>
      </c>
      <c r="AW88">
        <v>34.752000000000002</v>
      </c>
      <c r="AX88">
        <v>0</v>
      </c>
      <c r="AY88">
        <v>0</v>
      </c>
      <c r="AZ88">
        <f t="shared" si="3"/>
        <v>86.169999999999987</v>
      </c>
      <c r="BA88">
        <f t="shared" si="4"/>
        <v>2766.9042369999997</v>
      </c>
      <c r="BD88">
        <v>22.05</v>
      </c>
      <c r="BE88">
        <v>8.67</v>
      </c>
      <c r="BF88">
        <v>3.51</v>
      </c>
      <c r="BG88">
        <v>0</v>
      </c>
      <c r="BH88">
        <v>6.94</v>
      </c>
      <c r="BI88">
        <v>8.15</v>
      </c>
      <c r="BJ88">
        <v>4.24</v>
      </c>
      <c r="BK88">
        <v>4.03</v>
      </c>
      <c r="BL88">
        <v>1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86.169999999999987</v>
      </c>
    </row>
    <row r="89" spans="1:75">
      <c r="A89" t="s">
        <v>131</v>
      </c>
      <c r="B89">
        <v>0</v>
      </c>
      <c r="C89">
        <v>0</v>
      </c>
      <c r="D89">
        <v>3.6749999999999998</v>
      </c>
      <c r="E89">
        <v>0</v>
      </c>
      <c r="F89">
        <v>34.752000000000002</v>
      </c>
      <c r="G89">
        <v>0</v>
      </c>
      <c r="H89">
        <v>0</v>
      </c>
      <c r="I89">
        <v>55.896000000000001</v>
      </c>
      <c r="J89">
        <v>19.728000000000002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124.5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38.6616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0.57389999999999997</v>
      </c>
      <c r="AO89">
        <v>27.93</v>
      </c>
      <c r="AP89">
        <v>11.529</v>
      </c>
      <c r="AQ89">
        <v>62.244</v>
      </c>
      <c r="AR89">
        <v>10.7616</v>
      </c>
      <c r="AS89">
        <v>0</v>
      </c>
      <c r="AT89">
        <v>9.8879999999999999</v>
      </c>
      <c r="AU89">
        <v>0</v>
      </c>
      <c r="AV89">
        <v>38.85</v>
      </c>
      <c r="AW89">
        <v>34.752000000000002</v>
      </c>
      <c r="AX89">
        <v>0</v>
      </c>
      <c r="AY89">
        <v>0</v>
      </c>
      <c r="AZ89">
        <f t="shared" si="3"/>
        <v>86.279999999999987</v>
      </c>
      <c r="BA89">
        <f t="shared" si="4"/>
        <v>2767.0142369999999</v>
      </c>
      <c r="BD89">
        <v>22.05</v>
      </c>
      <c r="BE89">
        <v>8.67</v>
      </c>
      <c r="BF89">
        <v>3.62</v>
      </c>
      <c r="BG89">
        <v>0</v>
      </c>
      <c r="BH89">
        <v>6.94</v>
      </c>
      <c r="BI89">
        <v>8.15</v>
      </c>
      <c r="BJ89">
        <v>4.24</v>
      </c>
      <c r="BK89">
        <v>4.03</v>
      </c>
      <c r="BL89">
        <v>1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86.279999999999987</v>
      </c>
    </row>
    <row r="90" spans="1:75">
      <c r="A90" t="s">
        <v>132</v>
      </c>
      <c r="B90">
        <v>0</v>
      </c>
      <c r="C90">
        <v>0</v>
      </c>
      <c r="D90">
        <v>3.6749999999999998</v>
      </c>
      <c r="E90">
        <v>0</v>
      </c>
      <c r="F90">
        <v>34.752000000000002</v>
      </c>
      <c r="G90">
        <v>0</v>
      </c>
      <c r="H90">
        <v>0</v>
      </c>
      <c r="I90">
        <v>55.896000000000001</v>
      </c>
      <c r="J90">
        <v>19.728000000000002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124.5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27.3447</v>
      </c>
      <c r="AE90">
        <v>48.112499999999997</v>
      </c>
      <c r="AF90">
        <v>17.748000000000001</v>
      </c>
      <c r="AG90">
        <v>38.6616</v>
      </c>
      <c r="AH90">
        <v>140.34540000000001</v>
      </c>
      <c r="AI90">
        <v>0</v>
      </c>
      <c r="AJ90">
        <v>0</v>
      </c>
      <c r="AK90">
        <v>50.76</v>
      </c>
      <c r="AL90">
        <v>23.24</v>
      </c>
      <c r="AM90">
        <v>15.196199999999999</v>
      </c>
      <c r="AN90">
        <v>0.57389999999999997</v>
      </c>
      <c r="AO90">
        <v>27.93</v>
      </c>
      <c r="AP90">
        <v>11.529</v>
      </c>
      <c r="AQ90">
        <v>60.48</v>
      </c>
      <c r="AR90">
        <v>10.7616</v>
      </c>
      <c r="AS90">
        <v>0</v>
      </c>
      <c r="AT90">
        <v>9.8879999999999999</v>
      </c>
      <c r="AU90">
        <v>0</v>
      </c>
      <c r="AV90">
        <v>38.85</v>
      </c>
      <c r="AW90">
        <v>34.752000000000002</v>
      </c>
      <c r="AX90">
        <v>0</v>
      </c>
      <c r="AY90">
        <v>0</v>
      </c>
      <c r="AZ90">
        <f t="shared" si="3"/>
        <v>86.279999999999987</v>
      </c>
      <c r="BA90">
        <f t="shared" si="4"/>
        <v>2735.2054729999995</v>
      </c>
      <c r="BD90">
        <v>22.05</v>
      </c>
      <c r="BE90">
        <v>8.67</v>
      </c>
      <c r="BF90">
        <v>3.62</v>
      </c>
      <c r="BG90">
        <v>0</v>
      </c>
      <c r="BH90">
        <v>6.94</v>
      </c>
      <c r="BI90">
        <v>8.15</v>
      </c>
      <c r="BJ90">
        <v>4.24</v>
      </c>
      <c r="BK90">
        <v>4.03</v>
      </c>
      <c r="BL90">
        <v>1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86.279999999999987</v>
      </c>
    </row>
    <row r="91" spans="1:75">
      <c r="A91" t="s">
        <v>133</v>
      </c>
      <c r="B91">
        <v>0</v>
      </c>
      <c r="C91">
        <v>0</v>
      </c>
      <c r="D91">
        <v>3.6749999999999998</v>
      </c>
      <c r="E91">
        <v>0</v>
      </c>
      <c r="F91">
        <v>34.752000000000002</v>
      </c>
      <c r="G91">
        <v>0</v>
      </c>
      <c r="H91">
        <v>0</v>
      </c>
      <c r="I91">
        <v>55.896000000000001</v>
      </c>
      <c r="J91">
        <v>19.728000000000002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124.5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39.510120000000001</v>
      </c>
      <c r="AC91">
        <v>19.35568</v>
      </c>
      <c r="AD91">
        <v>27.3447</v>
      </c>
      <c r="AE91">
        <v>48.112499999999997</v>
      </c>
      <c r="AF91">
        <v>17.748000000000001</v>
      </c>
      <c r="AG91">
        <v>38.6616</v>
      </c>
      <c r="AH91">
        <v>140.34540000000001</v>
      </c>
      <c r="AI91">
        <v>0</v>
      </c>
      <c r="AJ91">
        <v>0</v>
      </c>
      <c r="AK91">
        <v>50.76</v>
      </c>
      <c r="AL91">
        <v>23.24</v>
      </c>
      <c r="AM91">
        <v>7.9980000000000002</v>
      </c>
      <c r="AN91">
        <v>0.65042</v>
      </c>
      <c r="AO91">
        <v>29.106000000000002</v>
      </c>
      <c r="AP91">
        <v>11.529</v>
      </c>
      <c r="AQ91">
        <v>46.683</v>
      </c>
      <c r="AR91">
        <v>10.7616</v>
      </c>
      <c r="AS91">
        <v>0</v>
      </c>
      <c r="AT91">
        <v>9.8879999999999999</v>
      </c>
      <c r="AU91">
        <v>0</v>
      </c>
      <c r="AV91">
        <v>39.164999999999999</v>
      </c>
      <c r="AW91">
        <v>34.752000000000002</v>
      </c>
      <c r="AX91">
        <v>0</v>
      </c>
      <c r="AY91">
        <v>0</v>
      </c>
      <c r="AZ91">
        <f t="shared" si="3"/>
        <v>86.189999999999984</v>
      </c>
      <c r="BA91">
        <f t="shared" si="4"/>
        <v>2706.0099530000002</v>
      </c>
      <c r="BD91">
        <v>22.05</v>
      </c>
      <c r="BE91">
        <v>8.67</v>
      </c>
      <c r="BF91">
        <v>3.4</v>
      </c>
      <c r="BG91">
        <v>0</v>
      </c>
      <c r="BH91">
        <v>6.94</v>
      </c>
      <c r="BI91">
        <v>8.15</v>
      </c>
      <c r="BJ91">
        <v>4.24</v>
      </c>
      <c r="BK91">
        <v>4.13</v>
      </c>
      <c r="BL91">
        <v>1.03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86.189999999999984</v>
      </c>
    </row>
    <row r="92" spans="1:75">
      <c r="A92" t="s">
        <v>134</v>
      </c>
      <c r="B92">
        <v>0</v>
      </c>
      <c r="C92">
        <v>0</v>
      </c>
      <c r="D92">
        <v>3.6749999999999998</v>
      </c>
      <c r="E92">
        <v>0</v>
      </c>
      <c r="F92">
        <v>34.752000000000002</v>
      </c>
      <c r="G92">
        <v>0</v>
      </c>
      <c r="H92">
        <v>0</v>
      </c>
      <c r="I92">
        <v>55.896000000000001</v>
      </c>
      <c r="J92">
        <v>19.728000000000002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124.5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26.34008</v>
      </c>
      <c r="AC92">
        <v>9.6778399999999998</v>
      </c>
      <c r="AD92">
        <v>27.3447</v>
      </c>
      <c r="AE92">
        <v>48.112499999999997</v>
      </c>
      <c r="AF92">
        <v>17.748000000000001</v>
      </c>
      <c r="AG92">
        <v>38.6616</v>
      </c>
      <c r="AH92">
        <v>140.34540000000001</v>
      </c>
      <c r="AI92">
        <v>0</v>
      </c>
      <c r="AJ92">
        <v>0</v>
      </c>
      <c r="AK92">
        <v>50.76</v>
      </c>
      <c r="AL92">
        <v>23.24</v>
      </c>
      <c r="AM92">
        <v>5.3319999999999999</v>
      </c>
      <c r="AN92">
        <v>0.65042</v>
      </c>
      <c r="AO92">
        <v>29.106000000000002</v>
      </c>
      <c r="AP92">
        <v>11.529</v>
      </c>
      <c r="AQ92">
        <v>46.683</v>
      </c>
      <c r="AR92">
        <v>10.7616</v>
      </c>
      <c r="AS92">
        <v>0</v>
      </c>
      <c r="AT92">
        <v>9.8879999999999999</v>
      </c>
      <c r="AU92">
        <v>0</v>
      </c>
      <c r="AV92">
        <v>39.164999999999999</v>
      </c>
      <c r="AW92">
        <v>34.752000000000002</v>
      </c>
      <c r="AX92">
        <v>0</v>
      </c>
      <c r="AY92">
        <v>0</v>
      </c>
      <c r="AZ92">
        <f t="shared" si="3"/>
        <v>86.189999999999984</v>
      </c>
      <c r="BA92">
        <f t="shared" si="4"/>
        <v>2679.5859930000001</v>
      </c>
      <c r="BD92">
        <v>22.05</v>
      </c>
      <c r="BE92">
        <v>8.67</v>
      </c>
      <c r="BF92">
        <v>3.4</v>
      </c>
      <c r="BG92">
        <v>0</v>
      </c>
      <c r="BH92">
        <v>6.94</v>
      </c>
      <c r="BI92">
        <v>8.15</v>
      </c>
      <c r="BJ92">
        <v>4.24</v>
      </c>
      <c r="BK92">
        <v>4.13</v>
      </c>
      <c r="BL92">
        <v>1.03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86.189999999999984</v>
      </c>
    </row>
    <row r="93" spans="1:75">
      <c r="A93" t="s">
        <v>135</v>
      </c>
      <c r="B93">
        <v>0</v>
      </c>
      <c r="C93">
        <v>0</v>
      </c>
      <c r="D93">
        <v>3.6749999999999998</v>
      </c>
      <c r="E93">
        <v>0</v>
      </c>
      <c r="F93">
        <v>34.752000000000002</v>
      </c>
      <c r="G93">
        <v>0</v>
      </c>
      <c r="H93">
        <v>0</v>
      </c>
      <c r="I93">
        <v>55.896000000000001</v>
      </c>
      <c r="J93">
        <v>19.728000000000002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124.5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37.92</v>
      </c>
      <c r="AB93">
        <v>13.0634</v>
      </c>
      <c r="AC93">
        <v>9.6778399999999998</v>
      </c>
      <c r="AD93">
        <v>27.3447</v>
      </c>
      <c r="AE93">
        <v>48.112499999999997</v>
      </c>
      <c r="AF93">
        <v>17.748000000000001</v>
      </c>
      <c r="AG93">
        <v>38.6616</v>
      </c>
      <c r="AH93">
        <v>140.34540000000001</v>
      </c>
      <c r="AI93">
        <v>0</v>
      </c>
      <c r="AJ93">
        <v>0</v>
      </c>
      <c r="AK93">
        <v>50.76</v>
      </c>
      <c r="AL93">
        <v>23.24</v>
      </c>
      <c r="AM93">
        <v>2.6659999999999999</v>
      </c>
      <c r="AN93">
        <v>0.65042</v>
      </c>
      <c r="AO93">
        <v>29.106000000000002</v>
      </c>
      <c r="AP93">
        <v>11.529</v>
      </c>
      <c r="AQ93">
        <v>46.683</v>
      </c>
      <c r="AR93">
        <v>10.7616</v>
      </c>
      <c r="AS93">
        <v>0</v>
      </c>
      <c r="AT93">
        <v>9.8879999999999999</v>
      </c>
      <c r="AU93">
        <v>0</v>
      </c>
      <c r="AV93">
        <v>39.164999999999999</v>
      </c>
      <c r="AW93">
        <v>34.752000000000002</v>
      </c>
      <c r="AX93">
        <v>0</v>
      </c>
      <c r="AY93">
        <v>0</v>
      </c>
      <c r="AZ93">
        <f t="shared" si="3"/>
        <v>86.189999999999984</v>
      </c>
      <c r="BA93">
        <f t="shared" si="4"/>
        <v>2660.3253130000003</v>
      </c>
      <c r="BD93">
        <v>22.05</v>
      </c>
      <c r="BE93">
        <v>8.67</v>
      </c>
      <c r="BF93">
        <v>3.4</v>
      </c>
      <c r="BG93">
        <v>0</v>
      </c>
      <c r="BH93">
        <v>6.94</v>
      </c>
      <c r="BI93">
        <v>8.15</v>
      </c>
      <c r="BJ93">
        <v>4.24</v>
      </c>
      <c r="BK93">
        <v>4.13</v>
      </c>
      <c r="BL93">
        <v>1.03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86.189999999999984</v>
      </c>
    </row>
    <row r="94" spans="1:75">
      <c r="A94" t="s">
        <v>136</v>
      </c>
      <c r="B94">
        <v>0</v>
      </c>
      <c r="C94">
        <v>0</v>
      </c>
      <c r="D94">
        <v>3.6749999999999998</v>
      </c>
      <c r="E94">
        <v>0</v>
      </c>
      <c r="F94">
        <v>34.752000000000002</v>
      </c>
      <c r="G94">
        <v>0</v>
      </c>
      <c r="H94">
        <v>0</v>
      </c>
      <c r="I94">
        <v>55.896000000000001</v>
      </c>
      <c r="J94">
        <v>19.728000000000002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124.5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37.92</v>
      </c>
      <c r="AB94">
        <v>13.0634</v>
      </c>
      <c r="AC94">
        <v>9.6778399999999998</v>
      </c>
      <c r="AD94">
        <v>27.3447</v>
      </c>
      <c r="AE94">
        <v>48.112499999999997</v>
      </c>
      <c r="AF94">
        <v>17.748000000000001</v>
      </c>
      <c r="AG94">
        <v>38.6616</v>
      </c>
      <c r="AH94">
        <v>131.06479999999999</v>
      </c>
      <c r="AI94">
        <v>0</v>
      </c>
      <c r="AJ94">
        <v>0</v>
      </c>
      <c r="AK94">
        <v>50.76</v>
      </c>
      <c r="AL94">
        <v>23.24</v>
      </c>
      <c r="AM94">
        <v>2.6659999999999999</v>
      </c>
      <c r="AN94">
        <v>0.65042</v>
      </c>
      <c r="AO94">
        <v>29.106000000000002</v>
      </c>
      <c r="AP94">
        <v>11.529</v>
      </c>
      <c r="AQ94">
        <v>46.683</v>
      </c>
      <c r="AR94">
        <v>10.7616</v>
      </c>
      <c r="AS94">
        <v>0</v>
      </c>
      <c r="AT94">
        <v>9.8879999999999999</v>
      </c>
      <c r="AU94">
        <v>0</v>
      </c>
      <c r="AV94">
        <v>39.164999999999999</v>
      </c>
      <c r="AW94">
        <v>34.752000000000002</v>
      </c>
      <c r="AX94">
        <v>0</v>
      </c>
      <c r="AY94">
        <v>0</v>
      </c>
      <c r="AZ94">
        <f t="shared" si="3"/>
        <v>86.069999999999979</v>
      </c>
      <c r="BA94">
        <f t="shared" si="4"/>
        <v>2650.9247130000003</v>
      </c>
      <c r="BD94">
        <v>22.05</v>
      </c>
      <c r="BE94">
        <v>8.67</v>
      </c>
      <c r="BF94">
        <v>3.4</v>
      </c>
      <c r="BG94">
        <v>0</v>
      </c>
      <c r="BH94">
        <v>6.94</v>
      </c>
      <c r="BI94">
        <v>8.15</v>
      </c>
      <c r="BJ94">
        <v>4.24</v>
      </c>
      <c r="BK94">
        <v>4.04</v>
      </c>
      <c r="BL94">
        <v>1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86.069999999999979</v>
      </c>
    </row>
    <row r="95" spans="1:75">
      <c r="A95" t="s">
        <v>137</v>
      </c>
      <c r="B95">
        <v>0</v>
      </c>
      <c r="C95">
        <v>0</v>
      </c>
      <c r="D95">
        <v>3.6749999999999998</v>
      </c>
      <c r="E95">
        <v>0</v>
      </c>
      <c r="F95">
        <v>34.752000000000002</v>
      </c>
      <c r="G95">
        <v>0</v>
      </c>
      <c r="H95">
        <v>0</v>
      </c>
      <c r="I95">
        <v>55.896000000000001</v>
      </c>
      <c r="J95">
        <v>19.728000000000002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124.5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37.92</v>
      </c>
      <c r="AB95">
        <v>13.0634</v>
      </c>
      <c r="AC95">
        <v>9.6778399999999998</v>
      </c>
      <c r="AD95">
        <v>27.3447</v>
      </c>
      <c r="AE95">
        <v>30.792000000000002</v>
      </c>
      <c r="AF95">
        <v>17.748000000000001</v>
      </c>
      <c r="AG95">
        <v>38.6616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2.6659999999999999</v>
      </c>
      <c r="AN95">
        <v>0.65042</v>
      </c>
      <c r="AO95">
        <v>29.106000000000002</v>
      </c>
      <c r="AP95">
        <v>11.529</v>
      </c>
      <c r="AQ95">
        <v>46.683</v>
      </c>
      <c r="AR95">
        <v>10.7616</v>
      </c>
      <c r="AS95">
        <v>0</v>
      </c>
      <c r="AT95">
        <v>9.8879999999999999</v>
      </c>
      <c r="AU95">
        <v>0</v>
      </c>
      <c r="AV95">
        <v>39.164999999999999</v>
      </c>
      <c r="AW95">
        <v>34.752000000000002</v>
      </c>
      <c r="AX95">
        <v>0</v>
      </c>
      <c r="AY95">
        <v>0</v>
      </c>
      <c r="AZ95">
        <f t="shared" si="3"/>
        <v>86.069999999999979</v>
      </c>
      <c r="BA95">
        <f t="shared" si="4"/>
        <v>2619.4939129999998</v>
      </c>
      <c r="BD95">
        <v>22.05</v>
      </c>
      <c r="BE95">
        <v>8.67</v>
      </c>
      <c r="BF95">
        <v>3.4</v>
      </c>
      <c r="BG95">
        <v>0</v>
      </c>
      <c r="BH95">
        <v>6.94</v>
      </c>
      <c r="BI95">
        <v>8.15</v>
      </c>
      <c r="BJ95">
        <v>4.24</v>
      </c>
      <c r="BK95">
        <v>4.04</v>
      </c>
      <c r="BL95">
        <v>1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86.069999999999979</v>
      </c>
    </row>
    <row r="96" spans="1:75">
      <c r="A96" t="s">
        <v>138</v>
      </c>
      <c r="B96">
        <v>0</v>
      </c>
      <c r="C96">
        <v>0</v>
      </c>
      <c r="D96">
        <v>3.6749999999999998</v>
      </c>
      <c r="E96">
        <v>0</v>
      </c>
      <c r="F96">
        <v>34.752000000000002</v>
      </c>
      <c r="G96">
        <v>0</v>
      </c>
      <c r="H96">
        <v>0</v>
      </c>
      <c r="I96">
        <v>55.896000000000001</v>
      </c>
      <c r="J96">
        <v>19.728000000000002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124.5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37.92</v>
      </c>
      <c r="AB96">
        <v>13.0634</v>
      </c>
      <c r="AC96">
        <v>9.6778399999999998</v>
      </c>
      <c r="AD96">
        <v>27.3447</v>
      </c>
      <c r="AE96">
        <v>30.792000000000002</v>
      </c>
      <c r="AF96">
        <v>17.748000000000001</v>
      </c>
      <c r="AG96">
        <v>38.6616</v>
      </c>
      <c r="AH96">
        <v>93.374200000000002</v>
      </c>
      <c r="AI96">
        <v>0</v>
      </c>
      <c r="AJ96">
        <v>0</v>
      </c>
      <c r="AK96">
        <v>50.76</v>
      </c>
      <c r="AL96">
        <v>23.24</v>
      </c>
      <c r="AM96">
        <v>2.6659999999999999</v>
      </c>
      <c r="AN96">
        <v>0.65042</v>
      </c>
      <c r="AO96">
        <v>29.106000000000002</v>
      </c>
      <c r="AP96">
        <v>11.529</v>
      </c>
      <c r="AQ96">
        <v>31.122</v>
      </c>
      <c r="AR96">
        <v>10.7616</v>
      </c>
      <c r="AS96">
        <v>0</v>
      </c>
      <c r="AT96">
        <v>9.8879999999999999</v>
      </c>
      <c r="AU96">
        <v>0</v>
      </c>
      <c r="AV96">
        <v>39.164999999999999</v>
      </c>
      <c r="AW96">
        <v>34.752000000000002</v>
      </c>
      <c r="AX96">
        <v>0</v>
      </c>
      <c r="AY96">
        <v>0</v>
      </c>
      <c r="AZ96">
        <f t="shared" si="3"/>
        <v>86.069999999999979</v>
      </c>
      <c r="BA96">
        <f t="shared" si="4"/>
        <v>2580.352613</v>
      </c>
      <c r="BD96">
        <v>22.05</v>
      </c>
      <c r="BE96">
        <v>8.67</v>
      </c>
      <c r="BF96">
        <v>3.4</v>
      </c>
      <c r="BG96">
        <v>0</v>
      </c>
      <c r="BH96">
        <v>6.94</v>
      </c>
      <c r="BI96">
        <v>8.15</v>
      </c>
      <c r="BJ96">
        <v>4.24</v>
      </c>
      <c r="BK96">
        <v>4.04</v>
      </c>
      <c r="BL96">
        <v>1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86.069999999999979</v>
      </c>
    </row>
    <row r="97" spans="1:75">
      <c r="A97" t="s">
        <v>139</v>
      </c>
      <c r="B97">
        <v>0</v>
      </c>
      <c r="C97">
        <v>0</v>
      </c>
      <c r="D97">
        <v>3.6749999999999998</v>
      </c>
      <c r="E97">
        <v>0</v>
      </c>
      <c r="F97">
        <v>34.752000000000002</v>
      </c>
      <c r="G97">
        <v>0</v>
      </c>
      <c r="H97">
        <v>0</v>
      </c>
      <c r="I97">
        <v>55.896000000000001</v>
      </c>
      <c r="J97">
        <v>19.728000000000002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124.5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30.888999999999999</v>
      </c>
      <c r="AB97">
        <v>13.0634</v>
      </c>
      <c r="AC97">
        <v>9.6778399999999998</v>
      </c>
      <c r="AD97">
        <v>27.3447</v>
      </c>
      <c r="AE97">
        <v>30.792000000000002</v>
      </c>
      <c r="AF97">
        <v>8.8740000000000006</v>
      </c>
      <c r="AG97">
        <v>38.6616</v>
      </c>
      <c r="AH97">
        <v>89.965000000000003</v>
      </c>
      <c r="AI97">
        <v>0</v>
      </c>
      <c r="AJ97">
        <v>0</v>
      </c>
      <c r="AK97">
        <v>50.76</v>
      </c>
      <c r="AL97">
        <v>23.24</v>
      </c>
      <c r="AM97">
        <v>2.6659999999999999</v>
      </c>
      <c r="AN97">
        <v>0.65042</v>
      </c>
      <c r="AO97">
        <v>29.106000000000002</v>
      </c>
      <c r="AP97">
        <v>11.529</v>
      </c>
      <c r="AQ97">
        <v>31.122</v>
      </c>
      <c r="AR97">
        <v>10.7616</v>
      </c>
      <c r="AS97">
        <v>0</v>
      </c>
      <c r="AT97">
        <v>9.8879999999999999</v>
      </c>
      <c r="AU97">
        <v>0</v>
      </c>
      <c r="AV97">
        <v>39.164999999999999</v>
      </c>
      <c r="AW97">
        <v>34.752000000000002</v>
      </c>
      <c r="AX97">
        <v>0</v>
      </c>
      <c r="AY97">
        <v>0</v>
      </c>
      <c r="AZ97">
        <f t="shared" si="3"/>
        <v>86.069999999999979</v>
      </c>
      <c r="BA97">
        <f t="shared" si="4"/>
        <v>2561.0384129999998</v>
      </c>
      <c r="BD97">
        <v>22.05</v>
      </c>
      <c r="BE97">
        <v>8.67</v>
      </c>
      <c r="BF97">
        <v>3.4</v>
      </c>
      <c r="BG97">
        <v>0</v>
      </c>
      <c r="BH97">
        <v>6.94</v>
      </c>
      <c r="BI97">
        <v>8.15</v>
      </c>
      <c r="BJ97">
        <v>4.24</v>
      </c>
      <c r="BK97">
        <v>4.04</v>
      </c>
      <c r="BL97">
        <v>1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86.069999999999979</v>
      </c>
    </row>
    <row r="98" spans="1:75">
      <c r="A98" t="s">
        <v>140</v>
      </c>
      <c r="B98">
        <v>0</v>
      </c>
      <c r="C98">
        <v>0</v>
      </c>
      <c r="D98">
        <v>3.6749999999999998</v>
      </c>
      <c r="E98">
        <v>0</v>
      </c>
      <c r="F98">
        <v>34.752000000000002</v>
      </c>
      <c r="G98">
        <v>0</v>
      </c>
      <c r="H98">
        <v>0</v>
      </c>
      <c r="I98">
        <v>55.896000000000001</v>
      </c>
      <c r="J98">
        <v>19.728000000000002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124.5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27.3447</v>
      </c>
      <c r="AE98">
        <v>30.792000000000002</v>
      </c>
      <c r="AF98">
        <v>8.8740000000000006</v>
      </c>
      <c r="AG98">
        <v>38.6616</v>
      </c>
      <c r="AH98">
        <v>85.703500000000005</v>
      </c>
      <c r="AI98">
        <v>0</v>
      </c>
      <c r="AJ98">
        <v>0</v>
      </c>
      <c r="AK98">
        <v>50.76</v>
      </c>
      <c r="AL98">
        <v>23.24</v>
      </c>
      <c r="AM98">
        <v>2.6659999999999999</v>
      </c>
      <c r="AN98">
        <v>0.65042</v>
      </c>
      <c r="AO98">
        <v>29.106000000000002</v>
      </c>
      <c r="AP98">
        <v>11.529</v>
      </c>
      <c r="AQ98">
        <v>31.122</v>
      </c>
      <c r="AR98">
        <v>10.7616</v>
      </c>
      <c r="AS98">
        <v>0</v>
      </c>
      <c r="AT98">
        <v>9.8879999999999999</v>
      </c>
      <c r="AU98">
        <v>0</v>
      </c>
      <c r="AV98">
        <v>39.164999999999999</v>
      </c>
      <c r="AW98">
        <v>34.752000000000002</v>
      </c>
      <c r="AX98">
        <v>0</v>
      </c>
      <c r="AY98">
        <v>0</v>
      </c>
      <c r="AZ98">
        <f t="shared" si="3"/>
        <v>86.069999999999979</v>
      </c>
      <c r="BA98">
        <f t="shared" si="4"/>
        <v>2553.9329129999996</v>
      </c>
      <c r="BD98">
        <v>22.05</v>
      </c>
      <c r="BE98">
        <v>8.67</v>
      </c>
      <c r="BF98">
        <v>3.4</v>
      </c>
      <c r="BG98">
        <v>0</v>
      </c>
      <c r="BH98">
        <v>6.94</v>
      </c>
      <c r="BI98">
        <v>8.15</v>
      </c>
      <c r="BJ98">
        <v>4.24</v>
      </c>
      <c r="BK98">
        <v>4.04</v>
      </c>
      <c r="BL98">
        <v>1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86.069999999999979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6.3787500000000052E-2</v>
      </c>
      <c r="E99">
        <f t="shared" si="6"/>
        <v>0</v>
      </c>
      <c r="F99">
        <f t="shared" si="6"/>
        <v>0.83404799999999912</v>
      </c>
      <c r="G99">
        <f t="shared" si="6"/>
        <v>0</v>
      </c>
      <c r="H99">
        <f t="shared" si="6"/>
        <v>0</v>
      </c>
      <c r="I99">
        <f t="shared" si="6"/>
        <v>1.3338319999999999</v>
      </c>
      <c r="J99">
        <f t="shared" si="6"/>
        <v>0.47347200000000045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3.1153124999999999</v>
      </c>
      <c r="Q99">
        <f t="shared" si="6"/>
        <v>0.51797836749999882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7.0945312500000011</v>
      </c>
      <c r="V99">
        <f t="shared" si="6"/>
        <v>0.43370759149999893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0.18434295000000017</v>
      </c>
      <c r="AA99">
        <f t="shared" si="6"/>
        <v>0.31598815000000019</v>
      </c>
      <c r="AB99">
        <f t="shared" si="6"/>
        <v>0.43115884999999932</v>
      </c>
      <c r="AC99">
        <f t="shared" si="6"/>
        <v>0.31694925999999973</v>
      </c>
      <c r="AD99">
        <f t="shared" si="6"/>
        <v>0.57904978200000046</v>
      </c>
      <c r="AE99">
        <f t="shared" si="6"/>
        <v>0.96654291800000092</v>
      </c>
      <c r="AF99">
        <f t="shared" si="6"/>
        <v>0.29461680000000035</v>
      </c>
      <c r="AG99">
        <f t="shared" si="6"/>
        <v>0.92787839999999844</v>
      </c>
      <c r="AH99">
        <f t="shared" si="6"/>
        <v>1.8940000000000003</v>
      </c>
      <c r="AI99">
        <f t="shared" si="6"/>
        <v>0.17433734999999995</v>
      </c>
      <c r="AJ99">
        <f t="shared" si="6"/>
        <v>0</v>
      </c>
      <c r="AK99">
        <f t="shared" si="6"/>
        <v>1.2182400000000029</v>
      </c>
      <c r="AL99">
        <f t="shared" si="6"/>
        <v>0.76227199999999906</v>
      </c>
      <c r="AM99">
        <f t="shared" si="6"/>
        <v>0.13329333500000012</v>
      </c>
      <c r="AN99">
        <f t="shared" si="6"/>
        <v>9.1058799999999881E-3</v>
      </c>
      <c r="AO99">
        <f t="shared" si="6"/>
        <v>0.67428900000000047</v>
      </c>
      <c r="AP99">
        <f t="shared" si="6"/>
        <v>0.28175594999999992</v>
      </c>
      <c r="AQ99">
        <f t="shared" si="6"/>
        <v>0.56384999999999963</v>
      </c>
      <c r="AR99">
        <f t="shared" si="6"/>
        <v>0.3232851900000005</v>
      </c>
      <c r="AS99">
        <f t="shared" si="6"/>
        <v>0</v>
      </c>
      <c r="AT99">
        <f t="shared" si="6"/>
        <v>0.27171812000000028</v>
      </c>
      <c r="AU99">
        <f t="shared" si="6"/>
        <v>0</v>
      </c>
      <c r="AV99">
        <f t="shared" si="6"/>
        <v>0.96001499999999962</v>
      </c>
      <c r="AW99">
        <f t="shared" si="6"/>
        <v>0.83404799999999912</v>
      </c>
      <c r="AX99">
        <f t="shared" si="6"/>
        <v>0</v>
      </c>
      <c r="AY99">
        <f t="shared" si="6"/>
        <v>0</v>
      </c>
      <c r="AZ99">
        <f t="shared" si="6"/>
        <v>2.0677449999999995</v>
      </c>
      <c r="BA99">
        <f>SUM(B99:AZ99)</f>
        <v>62.101765135999955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6.4249999999999974E-2</v>
      </c>
      <c r="BG99">
        <f t="shared" si="7"/>
        <v>0</v>
      </c>
      <c r="BH99">
        <f t="shared" si="7"/>
        <v>0.16656000000000029</v>
      </c>
      <c r="BI99">
        <f t="shared" si="7"/>
        <v>0.19559999999999969</v>
      </c>
      <c r="BJ99">
        <f t="shared" si="7"/>
        <v>0.10176000000000013</v>
      </c>
      <c r="BK99">
        <f t="shared" si="7"/>
        <v>0.11400249999999999</v>
      </c>
      <c r="BL99">
        <f t="shared" si="7"/>
        <v>2.7442499999999995E-2</v>
      </c>
      <c r="BM99">
        <f t="shared" si="7"/>
        <v>0</v>
      </c>
      <c r="BN99">
        <f t="shared" si="7"/>
        <v>0</v>
      </c>
      <c r="BO99">
        <f t="shared" si="7"/>
        <v>0.43456000000000056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1.1010000000000023E-2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2.0677449999999995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92</v>
      </c>
      <c r="N3">
        <v>118.125</v>
      </c>
      <c r="O3">
        <v>123.66562500000001</v>
      </c>
      <c r="P3">
        <v>138.75</v>
      </c>
      <c r="Q3">
        <v>11.42</v>
      </c>
      <c r="R3">
        <v>42.390099999999997</v>
      </c>
      <c r="S3">
        <v>26.3901</v>
      </c>
      <c r="T3">
        <v>0</v>
      </c>
      <c r="U3">
        <v>348.97500000000002</v>
      </c>
      <c r="V3">
        <v>14.25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27.3447</v>
      </c>
      <c r="AE3">
        <v>43.622</v>
      </c>
      <c r="AF3">
        <v>8.8740000000000006</v>
      </c>
      <c r="AG3">
        <v>38.6616</v>
      </c>
      <c r="AH3">
        <v>93.563599999999994</v>
      </c>
      <c r="AI3">
        <v>0</v>
      </c>
      <c r="AJ3">
        <v>0</v>
      </c>
      <c r="AK3">
        <v>50.76</v>
      </c>
      <c r="AL3">
        <v>80.177999999999997</v>
      </c>
      <c r="AM3">
        <v>5.2786799999999996</v>
      </c>
      <c r="AN3">
        <v>0.34433999999999998</v>
      </c>
      <c r="AO3">
        <v>28.224</v>
      </c>
      <c r="AP3">
        <v>12.9381</v>
      </c>
      <c r="AQ3">
        <v>15.561</v>
      </c>
      <c r="AR3">
        <v>6.6239999999999997</v>
      </c>
      <c r="AS3">
        <v>10.7616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48.690000000000005</v>
      </c>
      <c r="BA3">
        <f>SUM(B3:AZ3)</f>
        <v>2494.38483</v>
      </c>
      <c r="BB3">
        <v>0</v>
      </c>
      <c r="BD3">
        <v>0</v>
      </c>
      <c r="BE3">
        <v>7.38</v>
      </c>
      <c r="BF3">
        <v>1.17</v>
      </c>
      <c r="BG3">
        <v>0</v>
      </c>
      <c r="BH3">
        <v>5.62</v>
      </c>
      <c r="BI3">
        <v>6.93</v>
      </c>
      <c r="BJ3">
        <v>2.13</v>
      </c>
      <c r="BK3">
        <v>4.03</v>
      </c>
      <c r="BL3">
        <v>0.96</v>
      </c>
      <c r="BM3">
        <v>0</v>
      </c>
      <c r="BN3">
        <v>0</v>
      </c>
      <c r="BO3">
        <v>15.67</v>
      </c>
      <c r="BP3">
        <v>3.85</v>
      </c>
      <c r="BQ3">
        <v>0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48.690000000000005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92</v>
      </c>
      <c r="N4">
        <v>118.125</v>
      </c>
      <c r="O4">
        <v>123.66562500000001</v>
      </c>
      <c r="P4">
        <v>138.75</v>
      </c>
      <c r="Q4">
        <v>7.1375000000000002</v>
      </c>
      <c r="R4">
        <v>42.390099999999997</v>
      </c>
      <c r="S4">
        <v>26.3901</v>
      </c>
      <c r="T4">
        <v>0</v>
      </c>
      <c r="U4">
        <v>348.97500000000002</v>
      </c>
      <c r="V4">
        <v>14.25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27.3447</v>
      </c>
      <c r="AE4">
        <v>43.622</v>
      </c>
      <c r="AF4">
        <v>8.8740000000000006</v>
      </c>
      <c r="AG4">
        <v>38.6616</v>
      </c>
      <c r="AH4">
        <v>70.172700000000006</v>
      </c>
      <c r="AI4">
        <v>0</v>
      </c>
      <c r="AJ4">
        <v>0</v>
      </c>
      <c r="AK4">
        <v>50.76</v>
      </c>
      <c r="AL4">
        <v>80.177999999999997</v>
      </c>
      <c r="AM4">
        <v>5.2786799999999996</v>
      </c>
      <c r="AN4">
        <v>0.34433999999999998</v>
      </c>
      <c r="AO4">
        <v>28.224</v>
      </c>
      <c r="AP4">
        <v>12.9381</v>
      </c>
      <c r="AQ4">
        <v>14.805</v>
      </c>
      <c r="AR4">
        <v>6.6239999999999997</v>
      </c>
      <c r="AS4">
        <v>10.7616</v>
      </c>
      <c r="AT4">
        <v>14.452774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48.710000000000008</v>
      </c>
      <c r="BA4">
        <f t="shared" ref="BA4:BA67" si="1">SUM(B4:AZ4)</f>
        <v>2465.4314039999995</v>
      </c>
      <c r="BB4">
        <v>1</v>
      </c>
      <c r="BD4">
        <v>0</v>
      </c>
      <c r="BE4">
        <v>7.38</v>
      </c>
      <c r="BF4">
        <v>1.17</v>
      </c>
      <c r="BG4">
        <v>0</v>
      </c>
      <c r="BH4">
        <v>5.62</v>
      </c>
      <c r="BI4">
        <v>6.93</v>
      </c>
      <c r="BJ4">
        <v>2.15</v>
      </c>
      <c r="BK4">
        <v>4.03</v>
      </c>
      <c r="BL4">
        <v>0.96</v>
      </c>
      <c r="BM4">
        <v>0</v>
      </c>
      <c r="BN4">
        <v>0</v>
      </c>
      <c r="BO4">
        <v>15.67</v>
      </c>
      <c r="BP4">
        <v>3.85</v>
      </c>
      <c r="BQ4">
        <v>0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48.710000000000008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601.28240000000005</v>
      </c>
      <c r="M5">
        <v>92</v>
      </c>
      <c r="N5">
        <v>118.125</v>
      </c>
      <c r="O5">
        <v>123.66562500000001</v>
      </c>
      <c r="P5">
        <v>138.75</v>
      </c>
      <c r="Q5">
        <v>18.049309999999998</v>
      </c>
      <c r="R5">
        <v>42.390099999999997</v>
      </c>
      <c r="S5">
        <v>26.3901</v>
      </c>
      <c r="T5">
        <v>0</v>
      </c>
      <c r="U5">
        <v>348.97500000000002</v>
      </c>
      <c r="V5">
        <v>14.25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27.3447</v>
      </c>
      <c r="AE5">
        <v>43.622</v>
      </c>
      <c r="AF5">
        <v>8.8740000000000006</v>
      </c>
      <c r="AG5">
        <v>38.6616</v>
      </c>
      <c r="AH5">
        <v>70.172700000000006</v>
      </c>
      <c r="AI5">
        <v>0</v>
      </c>
      <c r="AJ5">
        <v>0</v>
      </c>
      <c r="AK5">
        <v>50.76</v>
      </c>
      <c r="AL5">
        <v>46.48</v>
      </c>
      <c r="AM5">
        <v>5.2786799999999996</v>
      </c>
      <c r="AN5">
        <v>0.34433999999999998</v>
      </c>
      <c r="AO5">
        <v>28.224</v>
      </c>
      <c r="AP5">
        <v>12.9381</v>
      </c>
      <c r="AQ5">
        <v>14.805</v>
      </c>
      <c r="AR5">
        <v>6.6239999999999997</v>
      </c>
      <c r="AS5">
        <v>10.7616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48.84</v>
      </c>
      <c r="BA5">
        <f t="shared" si="1"/>
        <v>2391.4515400000005</v>
      </c>
      <c r="BB5">
        <v>2</v>
      </c>
      <c r="BD5">
        <v>0</v>
      </c>
      <c r="BE5">
        <v>7.38</v>
      </c>
      <c r="BF5">
        <v>1.17</v>
      </c>
      <c r="BG5">
        <v>0</v>
      </c>
      <c r="BH5">
        <v>5.62</v>
      </c>
      <c r="BI5">
        <v>6.93</v>
      </c>
      <c r="BJ5">
        <v>2.15</v>
      </c>
      <c r="BK5">
        <v>4.03</v>
      </c>
      <c r="BL5">
        <v>0.97</v>
      </c>
      <c r="BM5">
        <v>0</v>
      </c>
      <c r="BN5">
        <v>0</v>
      </c>
      <c r="BO5">
        <v>15.67</v>
      </c>
      <c r="BP5">
        <v>3.85</v>
      </c>
      <c r="BQ5">
        <v>0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48.84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579.28240000000005</v>
      </c>
      <c r="M6">
        <v>92</v>
      </c>
      <c r="N6">
        <v>118.125</v>
      </c>
      <c r="O6">
        <v>123.66562500000001</v>
      </c>
      <c r="P6">
        <v>138.75</v>
      </c>
      <c r="Q6">
        <v>16.62181</v>
      </c>
      <c r="R6">
        <v>42.390099999999997</v>
      </c>
      <c r="S6">
        <v>26.3901</v>
      </c>
      <c r="T6">
        <v>0</v>
      </c>
      <c r="U6">
        <v>348.97500000000002</v>
      </c>
      <c r="V6">
        <v>14.25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43.622</v>
      </c>
      <c r="AF6">
        <v>8.8740000000000006</v>
      </c>
      <c r="AG6">
        <v>38.6616</v>
      </c>
      <c r="AH6">
        <v>46.781799999999997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0.34433999999999998</v>
      </c>
      <c r="AO6">
        <v>28.224</v>
      </c>
      <c r="AP6">
        <v>12.9381</v>
      </c>
      <c r="AQ6">
        <v>14.805</v>
      </c>
      <c r="AR6">
        <v>6.6239999999999997</v>
      </c>
      <c r="AS6">
        <v>10.7616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48.84</v>
      </c>
      <c r="BA6">
        <f t="shared" si="1"/>
        <v>2321.3931400000001</v>
      </c>
      <c r="BB6">
        <v>3</v>
      </c>
      <c r="BD6">
        <v>0</v>
      </c>
      <c r="BE6">
        <v>7.38</v>
      </c>
      <c r="BF6">
        <v>1.17</v>
      </c>
      <c r="BG6">
        <v>0</v>
      </c>
      <c r="BH6">
        <v>5.62</v>
      </c>
      <c r="BI6">
        <v>6.93</v>
      </c>
      <c r="BJ6">
        <v>2.15</v>
      </c>
      <c r="BK6">
        <v>4.03</v>
      </c>
      <c r="BL6">
        <v>0.97</v>
      </c>
      <c r="BM6">
        <v>0</v>
      </c>
      <c r="BN6">
        <v>0</v>
      </c>
      <c r="BO6">
        <v>15.67</v>
      </c>
      <c r="BP6">
        <v>3.85</v>
      </c>
      <c r="BQ6">
        <v>0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48.84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562.28240000000005</v>
      </c>
      <c r="M7">
        <v>92</v>
      </c>
      <c r="N7">
        <v>118.125</v>
      </c>
      <c r="O7">
        <v>123.66562500000001</v>
      </c>
      <c r="P7">
        <v>138.75</v>
      </c>
      <c r="Q7">
        <v>0</v>
      </c>
      <c r="R7">
        <v>42.390099999999997</v>
      </c>
      <c r="S7">
        <v>26.3901</v>
      </c>
      <c r="T7">
        <v>0</v>
      </c>
      <c r="U7">
        <v>348.97500000000002</v>
      </c>
      <c r="V7">
        <v>14.25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43.622</v>
      </c>
      <c r="AF7">
        <v>8.8740000000000006</v>
      </c>
      <c r="AG7">
        <v>38.6616</v>
      </c>
      <c r="AH7">
        <v>46.781799999999997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0.34433999999999998</v>
      </c>
      <c r="AO7">
        <v>28.224</v>
      </c>
      <c r="AP7">
        <v>12.9381</v>
      </c>
      <c r="AQ7">
        <v>14.805</v>
      </c>
      <c r="AR7">
        <v>6.6239999999999997</v>
      </c>
      <c r="AS7">
        <v>10.7616</v>
      </c>
      <c r="AT7">
        <v>14.488118999999999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50.390000000000008</v>
      </c>
      <c r="BA7">
        <f t="shared" si="1"/>
        <v>2288.8126489999995</v>
      </c>
      <c r="BB7">
        <v>4</v>
      </c>
      <c r="BD7">
        <v>0</v>
      </c>
      <c r="BE7">
        <v>7.38</v>
      </c>
      <c r="BF7">
        <v>1.53</v>
      </c>
      <c r="BG7">
        <v>0</v>
      </c>
      <c r="BH7">
        <v>5.62</v>
      </c>
      <c r="BI7">
        <v>6.93</v>
      </c>
      <c r="BJ7">
        <v>2.15</v>
      </c>
      <c r="BK7">
        <v>4.03</v>
      </c>
      <c r="BL7">
        <v>0.97</v>
      </c>
      <c r="BM7">
        <v>0</v>
      </c>
      <c r="BN7">
        <v>0</v>
      </c>
      <c r="BO7">
        <v>15.67</v>
      </c>
      <c r="BP7">
        <v>3.85</v>
      </c>
      <c r="BQ7">
        <v>0</v>
      </c>
      <c r="BR7">
        <v>2.06</v>
      </c>
      <c r="BS7">
        <v>0.2</v>
      </c>
      <c r="BT7">
        <v>0</v>
      </c>
      <c r="BU7">
        <v>0</v>
      </c>
      <c r="BV7">
        <v>0</v>
      </c>
      <c r="BW7">
        <f t="shared" si="2"/>
        <v>50.390000000000008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544.28240000000005</v>
      </c>
      <c r="M8">
        <v>92</v>
      </c>
      <c r="N8">
        <v>118.125</v>
      </c>
      <c r="O8">
        <v>123.66562500000001</v>
      </c>
      <c r="P8">
        <v>138.75</v>
      </c>
      <c r="Q8">
        <v>0</v>
      </c>
      <c r="R8">
        <v>42.390099999999997</v>
      </c>
      <c r="S8">
        <v>26.3901</v>
      </c>
      <c r="T8">
        <v>0</v>
      </c>
      <c r="U8">
        <v>348.97500000000002</v>
      </c>
      <c r="V8">
        <v>14.25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43.622</v>
      </c>
      <c r="AF8">
        <v>8.8740000000000006</v>
      </c>
      <c r="AG8">
        <v>38.6616</v>
      </c>
      <c r="AH8">
        <v>46.781799999999997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0.34433999999999998</v>
      </c>
      <c r="AO8">
        <v>28.224</v>
      </c>
      <c r="AP8">
        <v>12.9381</v>
      </c>
      <c r="AQ8">
        <v>0</v>
      </c>
      <c r="AR8">
        <v>6.6239999999999997</v>
      </c>
      <c r="AS8">
        <v>10.7616</v>
      </c>
      <c r="AT8">
        <v>13.804508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50.390000000000008</v>
      </c>
      <c r="BA8">
        <f t="shared" si="1"/>
        <v>2255.3240379999997</v>
      </c>
      <c r="BB8">
        <v>5</v>
      </c>
      <c r="BD8">
        <v>0</v>
      </c>
      <c r="BE8">
        <v>7.38</v>
      </c>
      <c r="BF8">
        <v>1.53</v>
      </c>
      <c r="BG8">
        <v>0</v>
      </c>
      <c r="BH8">
        <v>5.62</v>
      </c>
      <c r="BI8">
        <v>6.93</v>
      </c>
      <c r="BJ8">
        <v>2.15</v>
      </c>
      <c r="BK8">
        <v>4.03</v>
      </c>
      <c r="BL8">
        <v>0.97</v>
      </c>
      <c r="BM8">
        <v>0</v>
      </c>
      <c r="BN8">
        <v>0</v>
      </c>
      <c r="BO8">
        <v>15.67</v>
      </c>
      <c r="BP8">
        <v>3.85</v>
      </c>
      <c r="BQ8">
        <v>0</v>
      </c>
      <c r="BR8">
        <v>2.06</v>
      </c>
      <c r="BS8">
        <v>0.2</v>
      </c>
      <c r="BT8">
        <v>0</v>
      </c>
      <c r="BU8">
        <v>0</v>
      </c>
      <c r="BV8">
        <v>0</v>
      </c>
      <c r="BW8">
        <f t="shared" si="2"/>
        <v>50.390000000000008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403.31</v>
      </c>
      <c r="M9">
        <v>92</v>
      </c>
      <c r="N9">
        <v>118.125</v>
      </c>
      <c r="O9">
        <v>123.66562500000001</v>
      </c>
      <c r="P9">
        <v>138.75</v>
      </c>
      <c r="Q9">
        <v>0</v>
      </c>
      <c r="R9">
        <v>42.390099999999997</v>
      </c>
      <c r="S9">
        <v>26.3901</v>
      </c>
      <c r="T9">
        <v>0</v>
      </c>
      <c r="U9">
        <v>348.97500000000002</v>
      </c>
      <c r="V9">
        <v>14.25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43.622</v>
      </c>
      <c r="AF9">
        <v>8.8740000000000006</v>
      </c>
      <c r="AG9">
        <v>38.6616</v>
      </c>
      <c r="AH9">
        <v>46.781799999999997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0.34433999999999998</v>
      </c>
      <c r="AO9">
        <v>28.224</v>
      </c>
      <c r="AP9">
        <v>12.9381</v>
      </c>
      <c r="AQ9">
        <v>0</v>
      </c>
      <c r="AR9">
        <v>6.6239999999999997</v>
      </c>
      <c r="AS9">
        <v>10.7616</v>
      </c>
      <c r="AT9">
        <v>8.4797460000000004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50.390000000000008</v>
      </c>
      <c r="BA9">
        <f t="shared" si="1"/>
        <v>2109.0268759999999</v>
      </c>
      <c r="BB9">
        <v>6</v>
      </c>
      <c r="BD9">
        <v>0</v>
      </c>
      <c r="BE9">
        <v>7.38</v>
      </c>
      <c r="BF9">
        <v>1.53</v>
      </c>
      <c r="BG9">
        <v>0</v>
      </c>
      <c r="BH9">
        <v>5.62</v>
      </c>
      <c r="BI9">
        <v>6.93</v>
      </c>
      <c r="BJ9">
        <v>2.15</v>
      </c>
      <c r="BK9">
        <v>4.03</v>
      </c>
      <c r="BL9">
        <v>0.97</v>
      </c>
      <c r="BM9">
        <v>0</v>
      </c>
      <c r="BN9">
        <v>0</v>
      </c>
      <c r="BO9">
        <v>15.67</v>
      </c>
      <c r="BP9">
        <v>3.85</v>
      </c>
      <c r="BQ9">
        <v>0</v>
      </c>
      <c r="BR9">
        <v>2.06</v>
      </c>
      <c r="BS9">
        <v>0.2</v>
      </c>
      <c r="BT9">
        <v>0</v>
      </c>
      <c r="BU9">
        <v>0</v>
      </c>
      <c r="BV9">
        <v>0</v>
      </c>
      <c r="BW9">
        <f t="shared" si="2"/>
        <v>50.390000000000008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395.31</v>
      </c>
      <c r="M10">
        <v>92</v>
      </c>
      <c r="N10">
        <v>118.125</v>
      </c>
      <c r="O10">
        <v>123.66562500000001</v>
      </c>
      <c r="P10">
        <v>138.75</v>
      </c>
      <c r="Q10">
        <v>0</v>
      </c>
      <c r="R10">
        <v>42.390099999999997</v>
      </c>
      <c r="S10">
        <v>26.3901</v>
      </c>
      <c r="T10">
        <v>0</v>
      </c>
      <c r="U10">
        <v>348.97500000000002</v>
      </c>
      <c r="V10">
        <v>14.25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43.622</v>
      </c>
      <c r="AF10">
        <v>8.8740000000000006</v>
      </c>
      <c r="AG10">
        <v>38.6616</v>
      </c>
      <c r="AH10">
        <v>46.781799999999997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0.34433999999999998</v>
      </c>
      <c r="AO10">
        <v>28.224</v>
      </c>
      <c r="AP10">
        <v>12.9381</v>
      </c>
      <c r="AQ10">
        <v>0</v>
      </c>
      <c r="AR10">
        <v>6.6239999999999997</v>
      </c>
      <c r="AS10">
        <v>10.7616</v>
      </c>
      <c r="AT10">
        <v>14.399334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50.390000000000008</v>
      </c>
      <c r="BA10">
        <f t="shared" si="1"/>
        <v>2106.9464640000001</v>
      </c>
      <c r="BB10">
        <v>7</v>
      </c>
      <c r="BD10">
        <v>0</v>
      </c>
      <c r="BE10">
        <v>7.38</v>
      </c>
      <c r="BF10">
        <v>1.53</v>
      </c>
      <c r="BG10">
        <v>0</v>
      </c>
      <c r="BH10">
        <v>5.62</v>
      </c>
      <c r="BI10">
        <v>6.93</v>
      </c>
      <c r="BJ10">
        <v>2.15</v>
      </c>
      <c r="BK10">
        <v>4.03</v>
      </c>
      <c r="BL10">
        <v>0.97</v>
      </c>
      <c r="BM10">
        <v>0</v>
      </c>
      <c r="BN10">
        <v>0</v>
      </c>
      <c r="BO10">
        <v>15.67</v>
      </c>
      <c r="BP10">
        <v>3.85</v>
      </c>
      <c r="BQ10">
        <v>0</v>
      </c>
      <c r="BR10">
        <v>2.06</v>
      </c>
      <c r="BS10">
        <v>0.2</v>
      </c>
      <c r="BT10">
        <v>0</v>
      </c>
      <c r="BU10">
        <v>0</v>
      </c>
      <c r="BV10">
        <v>0</v>
      </c>
      <c r="BW10">
        <f t="shared" si="2"/>
        <v>50.390000000000008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188.73820000000001</v>
      </c>
      <c r="L11">
        <v>387.31</v>
      </c>
      <c r="M11">
        <v>92</v>
      </c>
      <c r="N11">
        <v>118.125</v>
      </c>
      <c r="O11">
        <v>123.66562500000001</v>
      </c>
      <c r="P11">
        <v>138.75</v>
      </c>
      <c r="Q11">
        <v>0</v>
      </c>
      <c r="R11">
        <v>42.390099999999997</v>
      </c>
      <c r="S11">
        <v>26.3901</v>
      </c>
      <c r="T11">
        <v>0</v>
      </c>
      <c r="U11">
        <v>348.97500000000002</v>
      </c>
      <c r="V11">
        <v>14.25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18.229800000000001</v>
      </c>
      <c r="AE11">
        <v>43.622</v>
      </c>
      <c r="AF11">
        <v>8.8740000000000006</v>
      </c>
      <c r="AG11">
        <v>38.6616</v>
      </c>
      <c r="AH11">
        <v>46.781799999999997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0.34433999999999998</v>
      </c>
      <c r="AO11">
        <v>28.224</v>
      </c>
      <c r="AP11">
        <v>12.9381</v>
      </c>
      <c r="AQ11">
        <v>0</v>
      </c>
      <c r="AR11">
        <v>6.6239999999999997</v>
      </c>
      <c r="AS11">
        <v>10.7616</v>
      </c>
      <c r="AT11">
        <v>13.21476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49.410000000000004</v>
      </c>
      <c r="BA11">
        <f t="shared" si="1"/>
        <v>2060.87509</v>
      </c>
      <c r="BB11">
        <v>8</v>
      </c>
      <c r="BD11">
        <v>0</v>
      </c>
      <c r="BE11">
        <v>7.2</v>
      </c>
      <c r="BF11">
        <v>1.56</v>
      </c>
      <c r="BG11">
        <v>0</v>
      </c>
      <c r="BH11">
        <v>5.44</v>
      </c>
      <c r="BI11">
        <v>6.8</v>
      </c>
      <c r="BJ11">
        <v>2.16</v>
      </c>
      <c r="BK11">
        <v>4.03</v>
      </c>
      <c r="BL11">
        <v>0.94</v>
      </c>
      <c r="BM11">
        <v>0</v>
      </c>
      <c r="BN11">
        <v>0</v>
      </c>
      <c r="BO11">
        <v>15.29</v>
      </c>
      <c r="BP11">
        <v>3.71</v>
      </c>
      <c r="BQ11">
        <v>0</v>
      </c>
      <c r="BR11">
        <v>2.08</v>
      </c>
      <c r="BS11">
        <v>0.2</v>
      </c>
      <c r="BT11">
        <v>0</v>
      </c>
      <c r="BU11">
        <v>0</v>
      </c>
      <c r="BV11">
        <v>0</v>
      </c>
      <c r="BW11">
        <f t="shared" si="2"/>
        <v>49.410000000000004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188.73820000000001</v>
      </c>
      <c r="L12">
        <v>373.31</v>
      </c>
      <c r="M12">
        <v>92</v>
      </c>
      <c r="N12">
        <v>118.125</v>
      </c>
      <c r="O12">
        <v>123.66562500000001</v>
      </c>
      <c r="P12">
        <v>138.75</v>
      </c>
      <c r="Q12">
        <v>0</v>
      </c>
      <c r="R12">
        <v>42.390099999999997</v>
      </c>
      <c r="S12">
        <v>26.3901</v>
      </c>
      <c r="T12">
        <v>0</v>
      </c>
      <c r="U12">
        <v>348.97500000000002</v>
      </c>
      <c r="V12">
        <v>14.25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18.229800000000001</v>
      </c>
      <c r="AE12">
        <v>43.622</v>
      </c>
      <c r="AF12">
        <v>8.8740000000000006</v>
      </c>
      <c r="AG12">
        <v>38.6616</v>
      </c>
      <c r="AH12">
        <v>46.781799999999997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0.34433999999999998</v>
      </c>
      <c r="AO12">
        <v>28.224</v>
      </c>
      <c r="AP12">
        <v>12.9381</v>
      </c>
      <c r="AQ12">
        <v>0</v>
      </c>
      <c r="AR12">
        <v>6.6239999999999997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49.410000000000004</v>
      </c>
      <c r="BA12">
        <f t="shared" si="1"/>
        <v>2048.6571299999996</v>
      </c>
      <c r="BB12">
        <v>9</v>
      </c>
      <c r="BD12">
        <v>0</v>
      </c>
      <c r="BE12">
        <v>7.2</v>
      </c>
      <c r="BF12">
        <v>1.56</v>
      </c>
      <c r="BG12">
        <v>0</v>
      </c>
      <c r="BH12">
        <v>5.44</v>
      </c>
      <c r="BI12">
        <v>6.8</v>
      </c>
      <c r="BJ12">
        <v>2.16</v>
      </c>
      <c r="BK12">
        <v>4.03</v>
      </c>
      <c r="BL12">
        <v>0.94</v>
      </c>
      <c r="BM12">
        <v>0</v>
      </c>
      <c r="BN12">
        <v>0</v>
      </c>
      <c r="BO12">
        <v>15.29</v>
      </c>
      <c r="BP12">
        <v>3.71</v>
      </c>
      <c r="BQ12">
        <v>0</v>
      </c>
      <c r="BR12">
        <v>2.08</v>
      </c>
      <c r="BS12">
        <v>0.2</v>
      </c>
      <c r="BT12">
        <v>0</v>
      </c>
      <c r="BU12">
        <v>0</v>
      </c>
      <c r="BV12">
        <v>0</v>
      </c>
      <c r="BW12">
        <f t="shared" si="2"/>
        <v>49.410000000000004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188.73820000000001</v>
      </c>
      <c r="L13">
        <v>360.31</v>
      </c>
      <c r="M13">
        <v>92</v>
      </c>
      <c r="N13">
        <v>118.125</v>
      </c>
      <c r="O13">
        <v>123.66562500000001</v>
      </c>
      <c r="P13">
        <v>138.75</v>
      </c>
      <c r="Q13">
        <v>0</v>
      </c>
      <c r="R13">
        <v>36.622999999999998</v>
      </c>
      <c r="S13">
        <v>22.687000000000001</v>
      </c>
      <c r="T13">
        <v>0</v>
      </c>
      <c r="U13">
        <v>348.97500000000002</v>
      </c>
      <c r="V13">
        <v>10.6305</v>
      </c>
      <c r="W13">
        <v>39.614400000000003</v>
      </c>
      <c r="X13">
        <v>125.04989999999999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18.229800000000001</v>
      </c>
      <c r="AE13">
        <v>43.622</v>
      </c>
      <c r="AF13">
        <v>8.8740000000000006</v>
      </c>
      <c r="AG13">
        <v>38.6616</v>
      </c>
      <c r="AH13">
        <v>46.781799999999997</v>
      </c>
      <c r="AI13">
        <v>0</v>
      </c>
      <c r="AJ13">
        <v>0</v>
      </c>
      <c r="AK13">
        <v>50.76</v>
      </c>
      <c r="AL13">
        <v>23.24</v>
      </c>
      <c r="AM13">
        <v>5.2786799999999996</v>
      </c>
      <c r="AN13">
        <v>0.34433999999999998</v>
      </c>
      <c r="AO13">
        <v>28.224</v>
      </c>
      <c r="AP13">
        <v>12.9381</v>
      </c>
      <c r="AQ13">
        <v>0</v>
      </c>
      <c r="AR13">
        <v>52.991999999999997</v>
      </c>
      <c r="AS13">
        <v>10.7616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49.410000000000004</v>
      </c>
      <c r="BA13">
        <f t="shared" si="1"/>
        <v>2039.6850249999995</v>
      </c>
      <c r="BB13">
        <v>10</v>
      </c>
      <c r="BD13">
        <v>0</v>
      </c>
      <c r="BE13">
        <v>7.2</v>
      </c>
      <c r="BF13">
        <v>1.56</v>
      </c>
      <c r="BG13">
        <v>0</v>
      </c>
      <c r="BH13">
        <v>5.44</v>
      </c>
      <c r="BI13">
        <v>6.8</v>
      </c>
      <c r="BJ13">
        <v>2.16</v>
      </c>
      <c r="BK13">
        <v>4.03</v>
      </c>
      <c r="BL13">
        <v>0.94</v>
      </c>
      <c r="BM13">
        <v>0</v>
      </c>
      <c r="BN13">
        <v>0</v>
      </c>
      <c r="BO13">
        <v>15.29</v>
      </c>
      <c r="BP13">
        <v>3.71</v>
      </c>
      <c r="BQ13">
        <v>0</v>
      </c>
      <c r="BR13">
        <v>2.08</v>
      </c>
      <c r="BS13">
        <v>0.2</v>
      </c>
      <c r="BT13">
        <v>0</v>
      </c>
      <c r="BU13">
        <v>0</v>
      </c>
      <c r="BV13">
        <v>0</v>
      </c>
      <c r="BW13">
        <f t="shared" si="2"/>
        <v>49.410000000000004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188.73820000000001</v>
      </c>
      <c r="L14">
        <v>349.28984100000002</v>
      </c>
      <c r="M14">
        <v>92</v>
      </c>
      <c r="N14">
        <v>118.125</v>
      </c>
      <c r="O14">
        <v>123.66562500000001</v>
      </c>
      <c r="P14">
        <v>138.75</v>
      </c>
      <c r="Q14">
        <v>0</v>
      </c>
      <c r="R14">
        <v>36.622999999999998</v>
      </c>
      <c r="S14">
        <v>22.687000000000001</v>
      </c>
      <c r="T14">
        <v>0</v>
      </c>
      <c r="U14">
        <v>348.97500000000002</v>
      </c>
      <c r="V14">
        <v>10.6305</v>
      </c>
      <c r="W14">
        <v>39.614400000000003</v>
      </c>
      <c r="X14">
        <v>125.04989999999999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18.229800000000001</v>
      </c>
      <c r="AE14">
        <v>43.622</v>
      </c>
      <c r="AF14">
        <v>8.8740000000000006</v>
      </c>
      <c r="AG14">
        <v>38.6616</v>
      </c>
      <c r="AH14">
        <v>46.781799999999997</v>
      </c>
      <c r="AI14">
        <v>0</v>
      </c>
      <c r="AJ14">
        <v>0</v>
      </c>
      <c r="AK14">
        <v>50.76</v>
      </c>
      <c r="AL14">
        <v>23.24</v>
      </c>
      <c r="AM14">
        <v>5.2786799999999996</v>
      </c>
      <c r="AN14">
        <v>0.34433999999999998</v>
      </c>
      <c r="AO14">
        <v>28.224</v>
      </c>
      <c r="AP14">
        <v>12.9381</v>
      </c>
      <c r="AQ14">
        <v>0</v>
      </c>
      <c r="AR14">
        <v>52.991999999999997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49.410000000000004</v>
      </c>
      <c r="BA14">
        <f t="shared" si="1"/>
        <v>2028.6648659999998</v>
      </c>
      <c r="BB14">
        <v>11</v>
      </c>
      <c r="BD14">
        <v>0</v>
      </c>
      <c r="BE14">
        <v>7.2</v>
      </c>
      <c r="BF14">
        <v>1.56</v>
      </c>
      <c r="BG14">
        <v>0</v>
      </c>
      <c r="BH14">
        <v>5.44</v>
      </c>
      <c r="BI14">
        <v>6.8</v>
      </c>
      <c r="BJ14">
        <v>2.16</v>
      </c>
      <c r="BK14">
        <v>4.03</v>
      </c>
      <c r="BL14">
        <v>0.94</v>
      </c>
      <c r="BM14">
        <v>0</v>
      </c>
      <c r="BN14">
        <v>0</v>
      </c>
      <c r="BO14">
        <v>15.29</v>
      </c>
      <c r="BP14">
        <v>3.71</v>
      </c>
      <c r="BQ14">
        <v>0</v>
      </c>
      <c r="BR14">
        <v>2.08</v>
      </c>
      <c r="BS14">
        <v>0.2</v>
      </c>
      <c r="BT14">
        <v>0</v>
      </c>
      <c r="BU14">
        <v>0</v>
      </c>
      <c r="BV14">
        <v>0</v>
      </c>
      <c r="BW14">
        <f t="shared" si="2"/>
        <v>49.410000000000004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349.28984100000002</v>
      </c>
      <c r="M15">
        <v>92</v>
      </c>
      <c r="N15">
        <v>118.125</v>
      </c>
      <c r="O15">
        <v>123.66562500000001</v>
      </c>
      <c r="P15">
        <v>138.75</v>
      </c>
      <c r="Q15">
        <v>0</v>
      </c>
      <c r="R15">
        <v>36.622999999999998</v>
      </c>
      <c r="S15">
        <v>22.687000000000001</v>
      </c>
      <c r="T15">
        <v>0</v>
      </c>
      <c r="U15">
        <v>348.97500000000002</v>
      </c>
      <c r="V15">
        <v>10.6305</v>
      </c>
      <c r="W15">
        <v>39.614400000000003</v>
      </c>
      <c r="X15">
        <v>125.04989999999999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18.229800000000001</v>
      </c>
      <c r="AE15">
        <v>43.622</v>
      </c>
      <c r="AF15">
        <v>8.8740000000000006</v>
      </c>
      <c r="AG15">
        <v>38.6616</v>
      </c>
      <c r="AH15">
        <v>46.781799999999997</v>
      </c>
      <c r="AI15">
        <v>0</v>
      </c>
      <c r="AJ15">
        <v>0</v>
      </c>
      <c r="AK15">
        <v>50.76</v>
      </c>
      <c r="AL15">
        <v>23.24</v>
      </c>
      <c r="AM15">
        <v>5.2786799999999996</v>
      </c>
      <c r="AN15">
        <v>0.34433999999999998</v>
      </c>
      <c r="AO15">
        <v>28.224</v>
      </c>
      <c r="AP15">
        <v>11.529</v>
      </c>
      <c r="AQ15">
        <v>0</v>
      </c>
      <c r="AR15">
        <v>6.6239999999999997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49.63</v>
      </c>
      <c r="BA15">
        <f t="shared" si="1"/>
        <v>1981.1077659999999</v>
      </c>
      <c r="BB15">
        <v>12</v>
      </c>
      <c r="BD15">
        <v>0</v>
      </c>
      <c r="BE15">
        <v>7.2</v>
      </c>
      <c r="BF15">
        <v>1.56</v>
      </c>
      <c r="BG15">
        <v>0</v>
      </c>
      <c r="BH15">
        <v>5.44</v>
      </c>
      <c r="BI15">
        <v>6.8</v>
      </c>
      <c r="BJ15">
        <v>2.3199999999999998</v>
      </c>
      <c r="BK15">
        <v>4.03</v>
      </c>
      <c r="BL15">
        <v>0.94</v>
      </c>
      <c r="BM15">
        <v>0</v>
      </c>
      <c r="BN15">
        <v>0</v>
      </c>
      <c r="BO15">
        <v>15.29</v>
      </c>
      <c r="BP15">
        <v>3.71</v>
      </c>
      <c r="BQ15">
        <v>0</v>
      </c>
      <c r="BR15">
        <v>2.1</v>
      </c>
      <c r="BS15">
        <v>0.24</v>
      </c>
      <c r="BT15">
        <v>0</v>
      </c>
      <c r="BU15">
        <v>0</v>
      </c>
      <c r="BV15">
        <v>0</v>
      </c>
      <c r="BW15">
        <f t="shared" si="2"/>
        <v>49.63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349.28984100000002</v>
      </c>
      <c r="M16">
        <v>92</v>
      </c>
      <c r="N16">
        <v>118.125</v>
      </c>
      <c r="O16">
        <v>123.66562500000001</v>
      </c>
      <c r="P16">
        <v>138.75</v>
      </c>
      <c r="Q16">
        <v>0</v>
      </c>
      <c r="R16">
        <v>36.622999999999998</v>
      </c>
      <c r="S16">
        <v>22.687000000000001</v>
      </c>
      <c r="T16">
        <v>0</v>
      </c>
      <c r="U16">
        <v>348.97500000000002</v>
      </c>
      <c r="V16">
        <v>10.6305</v>
      </c>
      <c r="W16">
        <v>39.614400000000003</v>
      </c>
      <c r="X16">
        <v>125.04989999999999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18.229800000000001</v>
      </c>
      <c r="AE16">
        <v>43.622</v>
      </c>
      <c r="AF16">
        <v>8.8740000000000006</v>
      </c>
      <c r="AG16">
        <v>38.6616</v>
      </c>
      <c r="AH16">
        <v>46.781799999999997</v>
      </c>
      <c r="AI16">
        <v>0</v>
      </c>
      <c r="AJ16">
        <v>0</v>
      </c>
      <c r="AK16">
        <v>50.76</v>
      </c>
      <c r="AL16">
        <v>23.24</v>
      </c>
      <c r="AM16">
        <v>5.2786799999999996</v>
      </c>
      <c r="AN16">
        <v>0.34433999999999998</v>
      </c>
      <c r="AO16">
        <v>28.224</v>
      </c>
      <c r="AP16">
        <v>11.529</v>
      </c>
      <c r="AQ16">
        <v>0</v>
      </c>
      <c r="AR16">
        <v>6.6239999999999997</v>
      </c>
      <c r="AS16">
        <v>10.7616</v>
      </c>
      <c r="AT16">
        <v>12.220561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49.63</v>
      </c>
      <c r="BA16">
        <f t="shared" si="1"/>
        <v>1978.3315270000001</v>
      </c>
      <c r="BB16">
        <v>13</v>
      </c>
      <c r="BD16">
        <v>0</v>
      </c>
      <c r="BE16">
        <v>7.2</v>
      </c>
      <c r="BF16">
        <v>1.56</v>
      </c>
      <c r="BG16">
        <v>0</v>
      </c>
      <c r="BH16">
        <v>5.44</v>
      </c>
      <c r="BI16">
        <v>6.8</v>
      </c>
      <c r="BJ16">
        <v>2.3199999999999998</v>
      </c>
      <c r="BK16">
        <v>4.03</v>
      </c>
      <c r="BL16">
        <v>0.94</v>
      </c>
      <c r="BM16">
        <v>0</v>
      </c>
      <c r="BN16">
        <v>0</v>
      </c>
      <c r="BO16">
        <v>15.29</v>
      </c>
      <c r="BP16">
        <v>3.71</v>
      </c>
      <c r="BQ16">
        <v>0</v>
      </c>
      <c r="BR16">
        <v>2.1</v>
      </c>
      <c r="BS16">
        <v>0.24</v>
      </c>
      <c r="BT16">
        <v>0</v>
      </c>
      <c r="BU16">
        <v>0</v>
      </c>
      <c r="BV16">
        <v>0</v>
      </c>
      <c r="BW16">
        <f t="shared" si="2"/>
        <v>49.63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188.73820000000001</v>
      </c>
      <c r="L17">
        <v>349.28984100000002</v>
      </c>
      <c r="M17">
        <v>92</v>
      </c>
      <c r="N17">
        <v>118.125</v>
      </c>
      <c r="O17">
        <v>123.66562500000001</v>
      </c>
      <c r="P17">
        <v>138.75</v>
      </c>
      <c r="Q17">
        <v>0</v>
      </c>
      <c r="R17">
        <v>36.622999999999998</v>
      </c>
      <c r="S17">
        <v>22.687000000000001</v>
      </c>
      <c r="T17">
        <v>0</v>
      </c>
      <c r="U17">
        <v>348.97500000000002</v>
      </c>
      <c r="V17">
        <v>10.6305</v>
      </c>
      <c r="W17">
        <v>39.614400000000003</v>
      </c>
      <c r="X17">
        <v>125.04989999999999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18.229800000000001</v>
      </c>
      <c r="AE17">
        <v>43.622</v>
      </c>
      <c r="AF17">
        <v>8.8740000000000006</v>
      </c>
      <c r="AG17">
        <v>38.6616</v>
      </c>
      <c r="AH17">
        <v>46.781799999999997</v>
      </c>
      <c r="AI17">
        <v>0</v>
      </c>
      <c r="AJ17">
        <v>0</v>
      </c>
      <c r="AK17">
        <v>50.76</v>
      </c>
      <c r="AL17">
        <v>23.24</v>
      </c>
      <c r="AM17">
        <v>5.2786799999999996</v>
      </c>
      <c r="AN17">
        <v>0.34433999999999998</v>
      </c>
      <c r="AO17">
        <v>28.224</v>
      </c>
      <c r="AP17">
        <v>11.529</v>
      </c>
      <c r="AQ17">
        <v>0</v>
      </c>
      <c r="AR17">
        <v>6.6239999999999997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49.63</v>
      </c>
      <c r="BA17">
        <f t="shared" si="1"/>
        <v>1981.1077659999999</v>
      </c>
      <c r="BB17">
        <v>14</v>
      </c>
      <c r="BD17">
        <v>0</v>
      </c>
      <c r="BE17">
        <v>7.2</v>
      </c>
      <c r="BF17">
        <v>1.56</v>
      </c>
      <c r="BG17">
        <v>0</v>
      </c>
      <c r="BH17">
        <v>5.44</v>
      </c>
      <c r="BI17">
        <v>6.8</v>
      </c>
      <c r="BJ17">
        <v>2.3199999999999998</v>
      </c>
      <c r="BK17">
        <v>4.03</v>
      </c>
      <c r="BL17">
        <v>0.94</v>
      </c>
      <c r="BM17">
        <v>0</v>
      </c>
      <c r="BN17">
        <v>0</v>
      </c>
      <c r="BO17">
        <v>15.29</v>
      </c>
      <c r="BP17">
        <v>3.71</v>
      </c>
      <c r="BQ17">
        <v>0</v>
      </c>
      <c r="BR17">
        <v>2.1</v>
      </c>
      <c r="BS17">
        <v>0.24</v>
      </c>
      <c r="BT17">
        <v>0</v>
      </c>
      <c r="BU17">
        <v>0</v>
      </c>
      <c r="BV17">
        <v>0</v>
      </c>
      <c r="BW17">
        <f t="shared" si="2"/>
        <v>49.63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188.73820000000001</v>
      </c>
      <c r="L18">
        <v>349.28984100000002</v>
      </c>
      <c r="M18">
        <v>92</v>
      </c>
      <c r="N18">
        <v>118.125</v>
      </c>
      <c r="O18">
        <v>123.66562500000001</v>
      </c>
      <c r="P18">
        <v>138.75</v>
      </c>
      <c r="Q18">
        <v>0</v>
      </c>
      <c r="R18">
        <v>36.622999999999998</v>
      </c>
      <c r="S18">
        <v>22.687000000000001</v>
      </c>
      <c r="T18">
        <v>0</v>
      </c>
      <c r="U18">
        <v>348.97500000000002</v>
      </c>
      <c r="V18">
        <v>10.6305</v>
      </c>
      <c r="W18">
        <v>39.614400000000003</v>
      </c>
      <c r="X18">
        <v>125.04989999999999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18.229800000000001</v>
      </c>
      <c r="AE18">
        <v>43.622</v>
      </c>
      <c r="AF18">
        <v>8.8740000000000006</v>
      </c>
      <c r="AG18">
        <v>38.6616</v>
      </c>
      <c r="AH18">
        <v>46.781799999999997</v>
      </c>
      <c r="AI18">
        <v>0</v>
      </c>
      <c r="AJ18">
        <v>0</v>
      </c>
      <c r="AK18">
        <v>50.76</v>
      </c>
      <c r="AL18">
        <v>23.24</v>
      </c>
      <c r="AM18">
        <v>5.2786799999999996</v>
      </c>
      <c r="AN18">
        <v>0.34433999999999998</v>
      </c>
      <c r="AO18">
        <v>28.224</v>
      </c>
      <c r="AP18">
        <v>11.529</v>
      </c>
      <c r="AQ18">
        <v>0</v>
      </c>
      <c r="AR18">
        <v>6.6239999999999997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50.350000000000009</v>
      </c>
      <c r="BA18">
        <f t="shared" si="1"/>
        <v>1981.8277659999997</v>
      </c>
      <c r="BB18">
        <v>15</v>
      </c>
      <c r="BD18">
        <v>0</v>
      </c>
      <c r="BE18">
        <v>7.2</v>
      </c>
      <c r="BF18">
        <v>1.67</v>
      </c>
      <c r="BG18">
        <v>0</v>
      </c>
      <c r="BH18">
        <v>5.44</v>
      </c>
      <c r="BI18">
        <v>6.8</v>
      </c>
      <c r="BJ18">
        <v>2.3199999999999998</v>
      </c>
      <c r="BK18">
        <v>4.03</v>
      </c>
      <c r="BL18">
        <v>0.94</v>
      </c>
      <c r="BM18">
        <v>0</v>
      </c>
      <c r="BN18">
        <v>0</v>
      </c>
      <c r="BO18">
        <v>15.29</v>
      </c>
      <c r="BP18">
        <v>3.71</v>
      </c>
      <c r="BQ18">
        <v>0</v>
      </c>
      <c r="BR18">
        <v>2.71</v>
      </c>
      <c r="BS18">
        <v>0.24</v>
      </c>
      <c r="BT18">
        <v>0</v>
      </c>
      <c r="BU18">
        <v>0</v>
      </c>
      <c r="BV18">
        <v>0</v>
      </c>
      <c r="BW18">
        <f t="shared" si="2"/>
        <v>50.350000000000009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188.73820000000001</v>
      </c>
      <c r="L19">
        <v>349.28984100000002</v>
      </c>
      <c r="M19">
        <v>92</v>
      </c>
      <c r="N19">
        <v>118.125</v>
      </c>
      <c r="O19">
        <v>123.66562500000001</v>
      </c>
      <c r="P19">
        <v>138.75</v>
      </c>
      <c r="Q19">
        <v>0</v>
      </c>
      <c r="R19">
        <v>36.622999999999998</v>
      </c>
      <c r="S19">
        <v>22.687000000000001</v>
      </c>
      <c r="T19">
        <v>0</v>
      </c>
      <c r="U19">
        <v>348.97500000000002</v>
      </c>
      <c r="V19">
        <v>10.6305</v>
      </c>
      <c r="W19">
        <v>39.614400000000003</v>
      </c>
      <c r="X19">
        <v>125.04989999999999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18.229800000000001</v>
      </c>
      <c r="AE19">
        <v>43.622</v>
      </c>
      <c r="AF19">
        <v>8.8740000000000006</v>
      </c>
      <c r="AG19">
        <v>38.6616</v>
      </c>
      <c r="AH19">
        <v>46.781799999999997</v>
      </c>
      <c r="AI19">
        <v>0</v>
      </c>
      <c r="AJ19">
        <v>0</v>
      </c>
      <c r="AK19">
        <v>50.76</v>
      </c>
      <c r="AL19">
        <v>23.24</v>
      </c>
      <c r="AM19">
        <v>5.2786799999999996</v>
      </c>
      <c r="AN19">
        <v>0.34433999999999998</v>
      </c>
      <c r="AO19">
        <v>28.224</v>
      </c>
      <c r="AP19">
        <v>11.529</v>
      </c>
      <c r="AQ19">
        <v>0</v>
      </c>
      <c r="AR19">
        <v>6.6239999999999997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50.360000000000007</v>
      </c>
      <c r="BA19">
        <f t="shared" si="1"/>
        <v>1981.8377659999996</v>
      </c>
      <c r="BB19">
        <v>16</v>
      </c>
      <c r="BD19">
        <v>0</v>
      </c>
      <c r="BE19">
        <v>7.2</v>
      </c>
      <c r="BF19">
        <v>1.67</v>
      </c>
      <c r="BG19">
        <v>0</v>
      </c>
      <c r="BH19">
        <v>5.44</v>
      </c>
      <c r="BI19">
        <v>6.8</v>
      </c>
      <c r="BJ19">
        <v>2.3199999999999998</v>
      </c>
      <c r="BK19">
        <v>4.03</v>
      </c>
      <c r="BL19">
        <v>0.94</v>
      </c>
      <c r="BM19">
        <v>0</v>
      </c>
      <c r="BN19">
        <v>0</v>
      </c>
      <c r="BO19">
        <v>15.29</v>
      </c>
      <c r="BP19">
        <v>3.71</v>
      </c>
      <c r="BQ19">
        <v>0</v>
      </c>
      <c r="BR19">
        <v>2.72</v>
      </c>
      <c r="BS19">
        <v>0.24</v>
      </c>
      <c r="BT19">
        <v>0</v>
      </c>
      <c r="BU19">
        <v>0</v>
      </c>
      <c r="BV19">
        <v>0</v>
      </c>
      <c r="BW19">
        <f t="shared" si="2"/>
        <v>50.360000000000007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188.73820000000001</v>
      </c>
      <c r="L20">
        <v>349.28984100000002</v>
      </c>
      <c r="M20">
        <v>92</v>
      </c>
      <c r="N20">
        <v>118.125</v>
      </c>
      <c r="O20">
        <v>123.66562500000001</v>
      </c>
      <c r="P20">
        <v>138.75</v>
      </c>
      <c r="Q20">
        <v>0</v>
      </c>
      <c r="R20">
        <v>36.622999999999998</v>
      </c>
      <c r="S20">
        <v>22.687000000000001</v>
      </c>
      <c r="T20">
        <v>0</v>
      </c>
      <c r="U20">
        <v>348.97500000000002</v>
      </c>
      <c r="V20">
        <v>10.6305</v>
      </c>
      <c r="W20">
        <v>39.614400000000003</v>
      </c>
      <c r="X20">
        <v>125.04989999999999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18.229800000000001</v>
      </c>
      <c r="AE20">
        <v>43.622</v>
      </c>
      <c r="AF20">
        <v>8.8740000000000006</v>
      </c>
      <c r="AG20">
        <v>38.6616</v>
      </c>
      <c r="AH20">
        <v>46.781799999999997</v>
      </c>
      <c r="AI20">
        <v>0</v>
      </c>
      <c r="AJ20">
        <v>0</v>
      </c>
      <c r="AK20">
        <v>50.76</v>
      </c>
      <c r="AL20">
        <v>23.24</v>
      </c>
      <c r="AM20">
        <v>5.2786799999999996</v>
      </c>
      <c r="AN20">
        <v>0.34433999999999998</v>
      </c>
      <c r="AO20">
        <v>28.224</v>
      </c>
      <c r="AP20">
        <v>11.529</v>
      </c>
      <c r="AQ20">
        <v>0</v>
      </c>
      <c r="AR20">
        <v>6.6239999999999997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50.320000000000007</v>
      </c>
      <c r="BA20">
        <f t="shared" si="1"/>
        <v>1981.7977659999997</v>
      </c>
      <c r="BB20">
        <v>17</v>
      </c>
      <c r="BD20">
        <v>0</v>
      </c>
      <c r="BE20">
        <v>7.2</v>
      </c>
      <c r="BF20">
        <v>1.67</v>
      </c>
      <c r="BG20">
        <v>0</v>
      </c>
      <c r="BH20">
        <v>5.44</v>
      </c>
      <c r="BI20">
        <v>6.8</v>
      </c>
      <c r="BJ20">
        <v>2.3199999999999998</v>
      </c>
      <c r="BK20">
        <v>4.03</v>
      </c>
      <c r="BL20">
        <v>0.94</v>
      </c>
      <c r="BM20">
        <v>0</v>
      </c>
      <c r="BN20">
        <v>0</v>
      </c>
      <c r="BO20">
        <v>15.29</v>
      </c>
      <c r="BP20">
        <v>3.71</v>
      </c>
      <c r="BQ20">
        <v>0</v>
      </c>
      <c r="BR20">
        <v>2.72</v>
      </c>
      <c r="BS20">
        <v>0.2</v>
      </c>
      <c r="BT20">
        <v>0</v>
      </c>
      <c r="BU20">
        <v>0</v>
      </c>
      <c r="BV20">
        <v>0</v>
      </c>
      <c r="BW20">
        <f t="shared" si="2"/>
        <v>50.320000000000007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188.73820000000001</v>
      </c>
      <c r="L21">
        <v>349.28984100000002</v>
      </c>
      <c r="M21">
        <v>92</v>
      </c>
      <c r="N21">
        <v>118.125</v>
      </c>
      <c r="O21">
        <v>123.66562500000001</v>
      </c>
      <c r="P21">
        <v>138.75</v>
      </c>
      <c r="Q21">
        <v>0</v>
      </c>
      <c r="R21">
        <v>36.622999999999998</v>
      </c>
      <c r="S21">
        <v>22.687000000000001</v>
      </c>
      <c r="T21">
        <v>0</v>
      </c>
      <c r="U21">
        <v>348.97500000000002</v>
      </c>
      <c r="V21">
        <v>10.6305</v>
      </c>
      <c r="W21">
        <v>39.614400000000003</v>
      </c>
      <c r="X21">
        <v>125.04989999999999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18.229800000000001</v>
      </c>
      <c r="AE21">
        <v>43.622</v>
      </c>
      <c r="AF21">
        <v>8.8740000000000006</v>
      </c>
      <c r="AG21">
        <v>38.6616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0.34433999999999998</v>
      </c>
      <c r="AO21">
        <v>28.224</v>
      </c>
      <c r="AP21">
        <v>11.529</v>
      </c>
      <c r="AQ21">
        <v>0</v>
      </c>
      <c r="AR21">
        <v>6.6239999999999997</v>
      </c>
      <c r="AS21">
        <v>11.434200000000001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50.320000000000007</v>
      </c>
      <c r="BA21">
        <f t="shared" si="1"/>
        <v>1982.4703659999996</v>
      </c>
      <c r="BB21">
        <v>18</v>
      </c>
      <c r="BD21">
        <v>0</v>
      </c>
      <c r="BE21">
        <v>7.2</v>
      </c>
      <c r="BF21">
        <v>1.67</v>
      </c>
      <c r="BG21">
        <v>0</v>
      </c>
      <c r="BH21">
        <v>5.44</v>
      </c>
      <c r="BI21">
        <v>6.8</v>
      </c>
      <c r="BJ21">
        <v>2.3199999999999998</v>
      </c>
      <c r="BK21">
        <v>4.03</v>
      </c>
      <c r="BL21">
        <v>0.94</v>
      </c>
      <c r="BM21">
        <v>0</v>
      </c>
      <c r="BN21">
        <v>0</v>
      </c>
      <c r="BO21">
        <v>15.29</v>
      </c>
      <c r="BP21">
        <v>3.71</v>
      </c>
      <c r="BQ21">
        <v>0</v>
      </c>
      <c r="BR21">
        <v>2.72</v>
      </c>
      <c r="BS21">
        <v>0.2</v>
      </c>
      <c r="BT21">
        <v>0</v>
      </c>
      <c r="BU21">
        <v>0</v>
      </c>
      <c r="BV21">
        <v>0</v>
      </c>
      <c r="BW21">
        <f t="shared" si="2"/>
        <v>50.320000000000007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188.73820000000001</v>
      </c>
      <c r="L22">
        <v>344.31</v>
      </c>
      <c r="M22">
        <v>92</v>
      </c>
      <c r="N22">
        <v>118.125</v>
      </c>
      <c r="O22">
        <v>123.66562500000001</v>
      </c>
      <c r="P22">
        <v>138.75</v>
      </c>
      <c r="Q22">
        <v>0</v>
      </c>
      <c r="R22">
        <v>36.622999999999998</v>
      </c>
      <c r="S22">
        <v>22.687000000000001</v>
      </c>
      <c r="T22">
        <v>0</v>
      </c>
      <c r="U22">
        <v>348.97500000000002</v>
      </c>
      <c r="V22">
        <v>10.6305</v>
      </c>
      <c r="W22">
        <v>39.614400000000003</v>
      </c>
      <c r="X22">
        <v>125.04989999999999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18.229800000000001</v>
      </c>
      <c r="AE22">
        <v>43.622</v>
      </c>
      <c r="AF22">
        <v>8.8740000000000006</v>
      </c>
      <c r="AG22">
        <v>38.6616</v>
      </c>
      <c r="AH22">
        <v>46.781799999999997</v>
      </c>
      <c r="AI22">
        <v>0</v>
      </c>
      <c r="AJ22">
        <v>0</v>
      </c>
      <c r="AK22">
        <v>50.76</v>
      </c>
      <c r="AL22">
        <v>23.24</v>
      </c>
      <c r="AM22">
        <v>5.2786799999999996</v>
      </c>
      <c r="AN22">
        <v>0.34433999999999998</v>
      </c>
      <c r="AO22">
        <v>28.224</v>
      </c>
      <c r="AP22">
        <v>11.529</v>
      </c>
      <c r="AQ22">
        <v>15.561</v>
      </c>
      <c r="AR22">
        <v>6.6239999999999997</v>
      </c>
      <c r="AS22">
        <v>11.434200000000001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50.320000000000007</v>
      </c>
      <c r="BA22">
        <f t="shared" si="1"/>
        <v>1993.0515249999992</v>
      </c>
      <c r="BB22">
        <v>19</v>
      </c>
      <c r="BD22">
        <v>0</v>
      </c>
      <c r="BE22">
        <v>7.2</v>
      </c>
      <c r="BF22">
        <v>1.67</v>
      </c>
      <c r="BG22">
        <v>0</v>
      </c>
      <c r="BH22">
        <v>5.44</v>
      </c>
      <c r="BI22">
        <v>6.8</v>
      </c>
      <c r="BJ22">
        <v>2.3199999999999998</v>
      </c>
      <c r="BK22">
        <v>4.03</v>
      </c>
      <c r="BL22">
        <v>0.94</v>
      </c>
      <c r="BM22">
        <v>0</v>
      </c>
      <c r="BN22">
        <v>0</v>
      </c>
      <c r="BO22">
        <v>15.29</v>
      </c>
      <c r="BP22">
        <v>3.71</v>
      </c>
      <c r="BQ22">
        <v>0</v>
      </c>
      <c r="BR22">
        <v>2.72</v>
      </c>
      <c r="BS22">
        <v>0.2</v>
      </c>
      <c r="BT22">
        <v>0</v>
      </c>
      <c r="BU22">
        <v>0</v>
      </c>
      <c r="BV22">
        <v>0</v>
      </c>
      <c r="BW22">
        <f t="shared" si="2"/>
        <v>50.320000000000007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188.73820000000001</v>
      </c>
      <c r="L23">
        <v>374.31</v>
      </c>
      <c r="M23">
        <v>92</v>
      </c>
      <c r="N23">
        <v>118.125</v>
      </c>
      <c r="O23">
        <v>123.66562500000001</v>
      </c>
      <c r="P23">
        <v>138.75</v>
      </c>
      <c r="Q23">
        <v>0</v>
      </c>
      <c r="R23">
        <v>36.622999999999998</v>
      </c>
      <c r="S23">
        <v>22.687000000000001</v>
      </c>
      <c r="T23">
        <v>0</v>
      </c>
      <c r="U23">
        <v>333</v>
      </c>
      <c r="V23">
        <v>10.6305</v>
      </c>
      <c r="W23">
        <v>39.614400000000003</v>
      </c>
      <c r="X23">
        <v>125.04989999999999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18.229800000000001</v>
      </c>
      <c r="AE23">
        <v>43.622</v>
      </c>
      <c r="AF23">
        <v>8.8740000000000006</v>
      </c>
      <c r="AG23">
        <v>38.6616</v>
      </c>
      <c r="AH23">
        <v>46.781799999999997</v>
      </c>
      <c r="AI23">
        <v>0</v>
      </c>
      <c r="AJ23">
        <v>0</v>
      </c>
      <c r="AK23">
        <v>50.76</v>
      </c>
      <c r="AL23">
        <v>23.24</v>
      </c>
      <c r="AM23">
        <v>5.2786799999999996</v>
      </c>
      <c r="AN23">
        <v>0.34433999999999998</v>
      </c>
      <c r="AO23">
        <v>28.224</v>
      </c>
      <c r="AP23">
        <v>11.529</v>
      </c>
      <c r="AQ23">
        <v>31.122</v>
      </c>
      <c r="AR23">
        <v>6.6239999999999997</v>
      </c>
      <c r="AS23">
        <v>11.434200000000001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49.44</v>
      </c>
      <c r="BA23">
        <f t="shared" si="1"/>
        <v>2021.7575249999995</v>
      </c>
      <c r="BB23">
        <v>20</v>
      </c>
      <c r="BD23">
        <v>0</v>
      </c>
      <c r="BE23">
        <v>7.2</v>
      </c>
      <c r="BF23">
        <v>1.56</v>
      </c>
      <c r="BG23">
        <v>0</v>
      </c>
      <c r="BH23">
        <v>5.44</v>
      </c>
      <c r="BI23">
        <v>6.8</v>
      </c>
      <c r="BJ23">
        <v>2.15</v>
      </c>
      <c r="BK23">
        <v>4.03</v>
      </c>
      <c r="BL23">
        <v>0.94</v>
      </c>
      <c r="BM23">
        <v>0</v>
      </c>
      <c r="BN23">
        <v>0</v>
      </c>
      <c r="BO23">
        <v>15.29</v>
      </c>
      <c r="BP23">
        <v>3.71</v>
      </c>
      <c r="BQ23">
        <v>0</v>
      </c>
      <c r="BR23">
        <v>2.12</v>
      </c>
      <c r="BS23">
        <v>0.2</v>
      </c>
      <c r="BT23">
        <v>0</v>
      </c>
      <c r="BU23">
        <v>0</v>
      </c>
      <c r="BV23">
        <v>0</v>
      </c>
      <c r="BW23">
        <f t="shared" si="2"/>
        <v>49.44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188.73820000000001</v>
      </c>
      <c r="L24">
        <v>374.31</v>
      </c>
      <c r="M24">
        <v>92</v>
      </c>
      <c r="N24">
        <v>118.125</v>
      </c>
      <c r="O24">
        <v>123.66562500000001</v>
      </c>
      <c r="P24">
        <v>138.75</v>
      </c>
      <c r="Q24">
        <v>0</v>
      </c>
      <c r="R24">
        <v>36.622999999999998</v>
      </c>
      <c r="S24">
        <v>22.687000000000001</v>
      </c>
      <c r="T24">
        <v>0</v>
      </c>
      <c r="U24">
        <v>333</v>
      </c>
      <c r="V24">
        <v>10.6305</v>
      </c>
      <c r="W24">
        <v>39.614400000000003</v>
      </c>
      <c r="X24">
        <v>125.04989999999999</v>
      </c>
      <c r="Y24">
        <v>0</v>
      </c>
      <c r="Z24">
        <v>6.5537999999999998</v>
      </c>
      <c r="AA24">
        <v>0</v>
      </c>
      <c r="AB24">
        <v>13.17004</v>
      </c>
      <c r="AC24">
        <v>9.6778399999999998</v>
      </c>
      <c r="AD24">
        <v>18.229800000000001</v>
      </c>
      <c r="AE24">
        <v>43.622</v>
      </c>
      <c r="AF24">
        <v>8.8740000000000006</v>
      </c>
      <c r="AG24">
        <v>38.6616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0.34433999999999998</v>
      </c>
      <c r="AO24">
        <v>28.224</v>
      </c>
      <c r="AP24">
        <v>11.529</v>
      </c>
      <c r="AQ24">
        <v>31.122</v>
      </c>
      <c r="AR24">
        <v>6.6239999999999997</v>
      </c>
      <c r="AS24">
        <v>11.434200000000001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49.44</v>
      </c>
      <c r="BA24">
        <f t="shared" si="1"/>
        <v>2024.9400249999994</v>
      </c>
      <c r="BB24">
        <v>21</v>
      </c>
      <c r="BD24">
        <v>0</v>
      </c>
      <c r="BE24">
        <v>7.2</v>
      </c>
      <c r="BF24">
        <v>1.56</v>
      </c>
      <c r="BG24">
        <v>0</v>
      </c>
      <c r="BH24">
        <v>5.44</v>
      </c>
      <c r="BI24">
        <v>6.8</v>
      </c>
      <c r="BJ24">
        <v>2.15</v>
      </c>
      <c r="BK24">
        <v>4.03</v>
      </c>
      <c r="BL24">
        <v>0.94</v>
      </c>
      <c r="BM24">
        <v>0</v>
      </c>
      <c r="BN24">
        <v>0</v>
      </c>
      <c r="BO24">
        <v>15.29</v>
      </c>
      <c r="BP24">
        <v>3.71</v>
      </c>
      <c r="BQ24">
        <v>0</v>
      </c>
      <c r="BR24">
        <v>2.12</v>
      </c>
      <c r="BS24">
        <v>0.2</v>
      </c>
      <c r="BT24">
        <v>0</v>
      </c>
      <c r="BU24">
        <v>0</v>
      </c>
      <c r="BV24">
        <v>0</v>
      </c>
      <c r="BW24">
        <f t="shared" si="2"/>
        <v>49.44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185.78540000000001</v>
      </c>
      <c r="L25">
        <v>374.31</v>
      </c>
      <c r="M25">
        <v>92</v>
      </c>
      <c r="N25">
        <v>118.125</v>
      </c>
      <c r="O25">
        <v>123.66562500000001</v>
      </c>
      <c r="P25">
        <v>138.75</v>
      </c>
      <c r="Q25">
        <v>0</v>
      </c>
      <c r="R25">
        <v>36.622999999999998</v>
      </c>
      <c r="S25">
        <v>22.687000000000001</v>
      </c>
      <c r="T25">
        <v>0</v>
      </c>
      <c r="U25">
        <v>333</v>
      </c>
      <c r="V25">
        <v>10.6305</v>
      </c>
      <c r="W25">
        <v>39.614400000000003</v>
      </c>
      <c r="X25">
        <v>125.04989999999999</v>
      </c>
      <c r="Y25">
        <v>0</v>
      </c>
      <c r="Z25">
        <v>6.5537999999999998</v>
      </c>
      <c r="AA25">
        <v>12.64</v>
      </c>
      <c r="AB25">
        <v>13.17004</v>
      </c>
      <c r="AC25">
        <v>9.6778399999999998</v>
      </c>
      <c r="AD25">
        <v>18.229800000000001</v>
      </c>
      <c r="AE25">
        <v>43.622</v>
      </c>
      <c r="AF25">
        <v>8.8740000000000006</v>
      </c>
      <c r="AG25">
        <v>38.6616</v>
      </c>
      <c r="AH25">
        <v>46.781799999999997</v>
      </c>
      <c r="AI25">
        <v>3.819</v>
      </c>
      <c r="AJ25">
        <v>0</v>
      </c>
      <c r="AK25">
        <v>50.76</v>
      </c>
      <c r="AL25">
        <v>23.24</v>
      </c>
      <c r="AM25">
        <v>10.557359999999999</v>
      </c>
      <c r="AN25">
        <v>0.34433999999999998</v>
      </c>
      <c r="AO25">
        <v>28.224</v>
      </c>
      <c r="AP25">
        <v>11.529</v>
      </c>
      <c r="AQ25">
        <v>31.122</v>
      </c>
      <c r="AR25">
        <v>6.6239999999999997</v>
      </c>
      <c r="AS25">
        <v>11.434200000000001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49.47</v>
      </c>
      <c r="BA25">
        <f t="shared" si="1"/>
        <v>2040.5724049999999</v>
      </c>
      <c r="BB25">
        <v>22</v>
      </c>
      <c r="BD25">
        <v>0</v>
      </c>
      <c r="BE25">
        <v>7.2</v>
      </c>
      <c r="BF25">
        <v>1.56</v>
      </c>
      <c r="BG25">
        <v>0</v>
      </c>
      <c r="BH25">
        <v>5.44</v>
      </c>
      <c r="BI25">
        <v>6.8</v>
      </c>
      <c r="BJ25">
        <v>2.15</v>
      </c>
      <c r="BK25">
        <v>4.03</v>
      </c>
      <c r="BL25">
        <v>0.94</v>
      </c>
      <c r="BM25">
        <v>0</v>
      </c>
      <c r="BN25">
        <v>0</v>
      </c>
      <c r="BO25">
        <v>15.29</v>
      </c>
      <c r="BP25">
        <v>3.71</v>
      </c>
      <c r="BQ25">
        <v>0</v>
      </c>
      <c r="BR25">
        <v>2.15</v>
      </c>
      <c r="BS25">
        <v>0.2</v>
      </c>
      <c r="BT25">
        <v>0</v>
      </c>
      <c r="BU25">
        <v>0</v>
      </c>
      <c r="BV25">
        <v>0</v>
      </c>
      <c r="BW25">
        <f t="shared" si="2"/>
        <v>49.47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185.78540000000001</v>
      </c>
      <c r="L26">
        <v>374.31</v>
      </c>
      <c r="M26">
        <v>92</v>
      </c>
      <c r="N26">
        <v>118.125</v>
      </c>
      <c r="O26">
        <v>123.66562500000001</v>
      </c>
      <c r="P26">
        <v>138.75</v>
      </c>
      <c r="Q26">
        <v>0</v>
      </c>
      <c r="R26">
        <v>36.622999999999998</v>
      </c>
      <c r="S26">
        <v>22.687000000000001</v>
      </c>
      <c r="T26">
        <v>0</v>
      </c>
      <c r="U26">
        <v>333</v>
      </c>
      <c r="V26">
        <v>10.6305</v>
      </c>
      <c r="W26">
        <v>39.614400000000003</v>
      </c>
      <c r="X26">
        <v>125.04989999999999</v>
      </c>
      <c r="Y26">
        <v>0</v>
      </c>
      <c r="Z26">
        <v>6.5537999999999998</v>
      </c>
      <c r="AA26">
        <v>12.64</v>
      </c>
      <c r="AB26">
        <v>13.17004</v>
      </c>
      <c r="AC26">
        <v>9.6778399999999998</v>
      </c>
      <c r="AD26">
        <v>18.229800000000001</v>
      </c>
      <c r="AE26">
        <v>43.622</v>
      </c>
      <c r="AF26">
        <v>8.8740000000000006</v>
      </c>
      <c r="AG26">
        <v>38.6616</v>
      </c>
      <c r="AH26">
        <v>46.781799999999997</v>
      </c>
      <c r="AI26">
        <v>10.183999999999999</v>
      </c>
      <c r="AJ26">
        <v>0</v>
      </c>
      <c r="AK26">
        <v>50.76</v>
      </c>
      <c r="AL26">
        <v>23.24</v>
      </c>
      <c r="AM26">
        <v>15.740064</v>
      </c>
      <c r="AN26">
        <v>0.34433999999999998</v>
      </c>
      <c r="AO26">
        <v>28.224</v>
      </c>
      <c r="AP26">
        <v>11.529</v>
      </c>
      <c r="AQ26">
        <v>29.61</v>
      </c>
      <c r="AR26">
        <v>52.991999999999997</v>
      </c>
      <c r="AS26">
        <v>32.150280000000002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49.57</v>
      </c>
      <c r="BA26">
        <f t="shared" si="1"/>
        <v>2117.7921889999998</v>
      </c>
      <c r="BB26">
        <v>23</v>
      </c>
      <c r="BD26">
        <v>0</v>
      </c>
      <c r="BE26">
        <v>7.2</v>
      </c>
      <c r="BF26">
        <v>1.56</v>
      </c>
      <c r="BG26">
        <v>0</v>
      </c>
      <c r="BH26">
        <v>5.44</v>
      </c>
      <c r="BI26">
        <v>6.8</v>
      </c>
      <c r="BJ26">
        <v>2.15</v>
      </c>
      <c r="BK26">
        <v>4.1100000000000003</v>
      </c>
      <c r="BL26">
        <v>0.96</v>
      </c>
      <c r="BM26">
        <v>0</v>
      </c>
      <c r="BN26">
        <v>0</v>
      </c>
      <c r="BO26">
        <v>15.29</v>
      </c>
      <c r="BP26">
        <v>3.71</v>
      </c>
      <c r="BQ26">
        <v>0</v>
      </c>
      <c r="BR26">
        <v>2.15</v>
      </c>
      <c r="BS26">
        <v>0.2</v>
      </c>
      <c r="BT26">
        <v>0</v>
      </c>
      <c r="BU26">
        <v>0</v>
      </c>
      <c r="BV26">
        <v>0</v>
      </c>
      <c r="BW26">
        <f t="shared" si="2"/>
        <v>49.57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185.78540000000001</v>
      </c>
      <c r="L27">
        <v>374.31</v>
      </c>
      <c r="M27">
        <v>92</v>
      </c>
      <c r="N27">
        <v>118.125</v>
      </c>
      <c r="O27">
        <v>123.66562500000001</v>
      </c>
      <c r="P27">
        <v>138.75</v>
      </c>
      <c r="Q27">
        <v>0</v>
      </c>
      <c r="R27">
        <v>36.622999999999998</v>
      </c>
      <c r="S27">
        <v>22.687000000000001</v>
      </c>
      <c r="T27">
        <v>0</v>
      </c>
      <c r="U27">
        <v>333</v>
      </c>
      <c r="V27">
        <v>10.6305</v>
      </c>
      <c r="W27">
        <v>39.614400000000003</v>
      </c>
      <c r="X27">
        <v>147.515625</v>
      </c>
      <c r="Y27">
        <v>0</v>
      </c>
      <c r="Z27">
        <v>6.5537999999999998</v>
      </c>
      <c r="AA27">
        <v>12.64</v>
      </c>
      <c r="AB27">
        <v>13.17004</v>
      </c>
      <c r="AC27">
        <v>9.6778399999999998</v>
      </c>
      <c r="AD27">
        <v>18.229800000000001</v>
      </c>
      <c r="AE27">
        <v>43.622</v>
      </c>
      <c r="AF27">
        <v>8.8740000000000006</v>
      </c>
      <c r="AG27">
        <v>38.6616</v>
      </c>
      <c r="AH27">
        <v>46.781799999999997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0.34433999999999998</v>
      </c>
      <c r="AO27">
        <v>28.224</v>
      </c>
      <c r="AP27">
        <v>11.529</v>
      </c>
      <c r="AQ27">
        <v>29.61</v>
      </c>
      <c r="AR27">
        <v>52.991999999999997</v>
      </c>
      <c r="AS27">
        <v>32.150280000000002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50.24</v>
      </c>
      <c r="BA27">
        <f t="shared" si="1"/>
        <v>2179.6271139999994</v>
      </c>
      <c r="BB27">
        <v>24</v>
      </c>
      <c r="BD27">
        <v>0</v>
      </c>
      <c r="BE27">
        <v>7.38</v>
      </c>
      <c r="BF27">
        <v>1.53</v>
      </c>
      <c r="BG27">
        <v>0</v>
      </c>
      <c r="BH27">
        <v>5.62</v>
      </c>
      <c r="BI27">
        <v>6.93</v>
      </c>
      <c r="BJ27">
        <v>1.83</v>
      </c>
      <c r="BK27">
        <v>4.1100000000000003</v>
      </c>
      <c r="BL27">
        <v>1</v>
      </c>
      <c r="BM27">
        <v>0</v>
      </c>
      <c r="BN27">
        <v>0</v>
      </c>
      <c r="BO27">
        <v>15.67</v>
      </c>
      <c r="BP27">
        <v>3.85</v>
      </c>
      <c r="BQ27">
        <v>0</v>
      </c>
      <c r="BR27">
        <v>2.12</v>
      </c>
      <c r="BS27">
        <v>0.2</v>
      </c>
      <c r="BT27">
        <v>0</v>
      </c>
      <c r="BU27">
        <v>0</v>
      </c>
      <c r="BV27">
        <v>0</v>
      </c>
      <c r="BW27">
        <f t="shared" si="2"/>
        <v>50.24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185.78540000000001</v>
      </c>
      <c r="L28">
        <v>374.31</v>
      </c>
      <c r="M28">
        <v>92</v>
      </c>
      <c r="N28">
        <v>118.125</v>
      </c>
      <c r="O28">
        <v>123.66562500000001</v>
      </c>
      <c r="P28">
        <v>138.75</v>
      </c>
      <c r="Q28">
        <v>0</v>
      </c>
      <c r="R28">
        <v>23.617699999999999</v>
      </c>
      <c r="S28">
        <v>14.5905</v>
      </c>
      <c r="T28">
        <v>0</v>
      </c>
      <c r="U28">
        <v>333</v>
      </c>
      <c r="V28">
        <v>14.25</v>
      </c>
      <c r="W28">
        <v>39.614400000000003</v>
      </c>
      <c r="X28">
        <v>147.515625</v>
      </c>
      <c r="Y28">
        <v>0</v>
      </c>
      <c r="Z28">
        <v>6.5537999999999998</v>
      </c>
      <c r="AA28">
        <v>26.07</v>
      </c>
      <c r="AB28">
        <v>13.17004</v>
      </c>
      <c r="AC28">
        <v>9.6778399999999998</v>
      </c>
      <c r="AD28">
        <v>18.229800000000001</v>
      </c>
      <c r="AE28">
        <v>43.622</v>
      </c>
      <c r="AF28">
        <v>8.8740000000000006</v>
      </c>
      <c r="AG28">
        <v>38.6616</v>
      </c>
      <c r="AH28">
        <v>46.781799999999997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0.34433999999999998</v>
      </c>
      <c r="AO28">
        <v>28.224</v>
      </c>
      <c r="AP28">
        <v>11.529</v>
      </c>
      <c r="AQ28">
        <v>46.683</v>
      </c>
      <c r="AR28">
        <v>6.6239999999999997</v>
      </c>
      <c r="AS28">
        <v>32.150280000000002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50.28</v>
      </c>
      <c r="BA28">
        <f t="shared" si="1"/>
        <v>2146.319814</v>
      </c>
      <c r="BB28">
        <v>25</v>
      </c>
      <c r="BD28">
        <v>0</v>
      </c>
      <c r="BE28">
        <v>7.38</v>
      </c>
      <c r="BF28">
        <v>1.57</v>
      </c>
      <c r="BG28">
        <v>0</v>
      </c>
      <c r="BH28">
        <v>5.62</v>
      </c>
      <c r="BI28">
        <v>6.93</v>
      </c>
      <c r="BJ28">
        <v>1.83</v>
      </c>
      <c r="BK28">
        <v>4.1100000000000003</v>
      </c>
      <c r="BL28">
        <v>1</v>
      </c>
      <c r="BM28">
        <v>0</v>
      </c>
      <c r="BN28">
        <v>0</v>
      </c>
      <c r="BO28">
        <v>15.67</v>
      </c>
      <c r="BP28">
        <v>3.85</v>
      </c>
      <c r="BQ28">
        <v>0</v>
      </c>
      <c r="BR28">
        <v>2.12</v>
      </c>
      <c r="BS28">
        <v>0.2</v>
      </c>
      <c r="BT28">
        <v>0</v>
      </c>
      <c r="BU28">
        <v>0</v>
      </c>
      <c r="BV28">
        <v>0</v>
      </c>
      <c r="BW28">
        <f t="shared" si="2"/>
        <v>50.28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185.78540000000001</v>
      </c>
      <c r="L29">
        <v>349.28984100000002</v>
      </c>
      <c r="M29">
        <v>92</v>
      </c>
      <c r="N29">
        <v>118.125</v>
      </c>
      <c r="O29">
        <v>123.66562500000001</v>
      </c>
      <c r="P29">
        <v>138.75</v>
      </c>
      <c r="Q29">
        <v>0</v>
      </c>
      <c r="R29">
        <v>23.617699999999999</v>
      </c>
      <c r="S29">
        <v>14.5905</v>
      </c>
      <c r="T29">
        <v>0</v>
      </c>
      <c r="U29">
        <v>321.75</v>
      </c>
      <c r="V29">
        <v>14.25</v>
      </c>
      <c r="W29">
        <v>46.399079999999998</v>
      </c>
      <c r="X29">
        <v>147.515625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18.229800000000001</v>
      </c>
      <c r="AE29">
        <v>43.622</v>
      </c>
      <c r="AF29">
        <v>8.8740000000000006</v>
      </c>
      <c r="AG29">
        <v>38.6616</v>
      </c>
      <c r="AH29">
        <v>46.781799999999997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0.34433999999999998</v>
      </c>
      <c r="AO29">
        <v>28.224</v>
      </c>
      <c r="AP29">
        <v>11.529</v>
      </c>
      <c r="AQ29">
        <v>46.683</v>
      </c>
      <c r="AR29">
        <v>6.6239999999999997</v>
      </c>
      <c r="AS29">
        <v>32.150280000000002</v>
      </c>
      <c r="AT29">
        <v>13.439439999999999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50.63</v>
      </c>
      <c r="BA29">
        <f t="shared" si="1"/>
        <v>2117.6556949999999</v>
      </c>
      <c r="BB29">
        <v>26</v>
      </c>
      <c r="BD29">
        <v>0</v>
      </c>
      <c r="BE29">
        <v>7.38</v>
      </c>
      <c r="BF29">
        <v>1.6</v>
      </c>
      <c r="BG29">
        <v>0</v>
      </c>
      <c r="BH29">
        <v>5.62</v>
      </c>
      <c r="BI29">
        <v>6.93</v>
      </c>
      <c r="BJ29">
        <v>2.15</v>
      </c>
      <c r="BK29">
        <v>4.1100000000000003</v>
      </c>
      <c r="BL29">
        <v>1</v>
      </c>
      <c r="BM29">
        <v>0</v>
      </c>
      <c r="BN29">
        <v>0</v>
      </c>
      <c r="BO29">
        <v>15.67</v>
      </c>
      <c r="BP29">
        <v>3.85</v>
      </c>
      <c r="BQ29">
        <v>0</v>
      </c>
      <c r="BR29">
        <v>2.12</v>
      </c>
      <c r="BS29">
        <v>0.2</v>
      </c>
      <c r="BT29">
        <v>0</v>
      </c>
      <c r="BU29">
        <v>0</v>
      </c>
      <c r="BV29">
        <v>0</v>
      </c>
      <c r="BW29">
        <f t="shared" si="2"/>
        <v>50.63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185.78540000000001</v>
      </c>
      <c r="L30">
        <v>349.28984100000002</v>
      </c>
      <c r="M30">
        <v>92</v>
      </c>
      <c r="N30">
        <v>118.125</v>
      </c>
      <c r="O30">
        <v>123.66562500000001</v>
      </c>
      <c r="P30">
        <v>138.75</v>
      </c>
      <c r="Q30">
        <v>0</v>
      </c>
      <c r="R30">
        <v>23.617699999999999</v>
      </c>
      <c r="S30">
        <v>14.5905</v>
      </c>
      <c r="T30">
        <v>0</v>
      </c>
      <c r="U30">
        <v>310.5</v>
      </c>
      <c r="V30">
        <v>14.25</v>
      </c>
      <c r="W30">
        <v>39.614400000000003</v>
      </c>
      <c r="X30">
        <v>147.515625</v>
      </c>
      <c r="Y30">
        <v>0</v>
      </c>
      <c r="Z30">
        <v>6.5537999999999998</v>
      </c>
      <c r="AA30">
        <v>28.09872</v>
      </c>
      <c r="AB30">
        <v>13.17004</v>
      </c>
      <c r="AC30">
        <v>9.6778399999999998</v>
      </c>
      <c r="AD30">
        <v>18.229800000000001</v>
      </c>
      <c r="AE30">
        <v>43.622</v>
      </c>
      <c r="AF30">
        <v>8.8740000000000006</v>
      </c>
      <c r="AG30">
        <v>38.6616</v>
      </c>
      <c r="AH30">
        <v>46.781799999999997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0.34433999999999998</v>
      </c>
      <c r="AO30">
        <v>28.224</v>
      </c>
      <c r="AP30">
        <v>11.529</v>
      </c>
      <c r="AQ30">
        <v>46.683</v>
      </c>
      <c r="AR30">
        <v>11.04</v>
      </c>
      <c r="AS30">
        <v>10.7616</v>
      </c>
      <c r="AT30">
        <v>11.132239999999999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50.6</v>
      </c>
      <c r="BA30">
        <f t="shared" si="1"/>
        <v>2080.3111349999999</v>
      </c>
      <c r="BB30">
        <v>27</v>
      </c>
      <c r="BD30">
        <v>0</v>
      </c>
      <c r="BE30">
        <v>7.38</v>
      </c>
      <c r="BF30">
        <v>1.57</v>
      </c>
      <c r="BG30">
        <v>0</v>
      </c>
      <c r="BH30">
        <v>5.62</v>
      </c>
      <c r="BI30">
        <v>6.93</v>
      </c>
      <c r="BJ30">
        <v>2.15</v>
      </c>
      <c r="BK30">
        <v>4.1100000000000003</v>
      </c>
      <c r="BL30">
        <v>1</v>
      </c>
      <c r="BM30">
        <v>0</v>
      </c>
      <c r="BN30">
        <v>0</v>
      </c>
      <c r="BO30">
        <v>15.67</v>
      </c>
      <c r="BP30">
        <v>3.85</v>
      </c>
      <c r="BQ30">
        <v>0</v>
      </c>
      <c r="BR30">
        <v>2.12</v>
      </c>
      <c r="BS30">
        <v>0.2</v>
      </c>
      <c r="BT30">
        <v>0</v>
      </c>
      <c r="BU30">
        <v>0</v>
      </c>
      <c r="BV30">
        <v>0</v>
      </c>
      <c r="BW30">
        <f t="shared" si="2"/>
        <v>50.6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185.78540000000001</v>
      </c>
      <c r="L31">
        <v>349.28984100000002</v>
      </c>
      <c r="M31">
        <v>92</v>
      </c>
      <c r="N31">
        <v>118.125</v>
      </c>
      <c r="O31">
        <v>123.66562500000001</v>
      </c>
      <c r="P31">
        <v>138.75</v>
      </c>
      <c r="Q31">
        <v>0</v>
      </c>
      <c r="R31">
        <v>23.617699999999999</v>
      </c>
      <c r="S31">
        <v>14.5905</v>
      </c>
      <c r="T31">
        <v>0</v>
      </c>
      <c r="U31">
        <v>301.5</v>
      </c>
      <c r="V31">
        <v>14.25</v>
      </c>
      <c r="W31">
        <v>39.614400000000003</v>
      </c>
      <c r="X31">
        <v>147.515625</v>
      </c>
      <c r="Y31">
        <v>0</v>
      </c>
      <c r="Z31">
        <v>6.5537999999999998</v>
      </c>
      <c r="AA31">
        <v>28.09872</v>
      </c>
      <c r="AB31">
        <v>13.17004</v>
      </c>
      <c r="AC31">
        <v>9.6778399999999998</v>
      </c>
      <c r="AD31">
        <v>18.229800000000001</v>
      </c>
      <c r="AE31">
        <v>43.622</v>
      </c>
      <c r="AF31">
        <v>8.8740000000000006</v>
      </c>
      <c r="AG31">
        <v>38.6616</v>
      </c>
      <c r="AH31">
        <v>46.781799999999997</v>
      </c>
      <c r="AI31">
        <v>48.883200000000002</v>
      </c>
      <c r="AJ31">
        <v>0</v>
      </c>
      <c r="AK31">
        <v>50.76</v>
      </c>
      <c r="AL31">
        <v>46.48</v>
      </c>
      <c r="AM31">
        <v>15.740064</v>
      </c>
      <c r="AN31">
        <v>0.34433999999999998</v>
      </c>
      <c r="AO31">
        <v>28.224</v>
      </c>
      <c r="AP31">
        <v>11.529</v>
      </c>
      <c r="AQ31">
        <v>46.683</v>
      </c>
      <c r="AR31">
        <v>11.04</v>
      </c>
      <c r="AS31">
        <v>10.7616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49.09</v>
      </c>
      <c r="BA31">
        <f t="shared" si="1"/>
        <v>2091.7968949999999</v>
      </c>
      <c r="BB31">
        <v>28</v>
      </c>
      <c r="BD31">
        <v>0</v>
      </c>
      <c r="BE31">
        <v>7.38</v>
      </c>
      <c r="BF31">
        <v>1.22</v>
      </c>
      <c r="BG31">
        <v>0</v>
      </c>
      <c r="BH31">
        <v>5.62</v>
      </c>
      <c r="BI31">
        <v>6.93</v>
      </c>
      <c r="BJ31">
        <v>2.15</v>
      </c>
      <c r="BK31">
        <v>4.05</v>
      </c>
      <c r="BL31">
        <v>0.98</v>
      </c>
      <c r="BM31">
        <v>0</v>
      </c>
      <c r="BN31">
        <v>0</v>
      </c>
      <c r="BO31">
        <v>15.67</v>
      </c>
      <c r="BP31">
        <v>3.85</v>
      </c>
      <c r="BQ31">
        <v>0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49.09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185.78540000000001</v>
      </c>
      <c r="L32">
        <v>349.28984100000002</v>
      </c>
      <c r="M32">
        <v>92</v>
      </c>
      <c r="N32">
        <v>118.125</v>
      </c>
      <c r="O32">
        <v>123.66562500000001</v>
      </c>
      <c r="P32">
        <v>138.75</v>
      </c>
      <c r="Q32">
        <v>0</v>
      </c>
      <c r="R32">
        <v>23.617699999999999</v>
      </c>
      <c r="S32">
        <v>14.5905</v>
      </c>
      <c r="T32">
        <v>0</v>
      </c>
      <c r="U32">
        <v>275.625</v>
      </c>
      <c r="V32">
        <v>14.25</v>
      </c>
      <c r="W32">
        <v>39.614400000000003</v>
      </c>
      <c r="X32">
        <v>147.515625</v>
      </c>
      <c r="Y32">
        <v>0</v>
      </c>
      <c r="Z32">
        <v>6.5537999999999998</v>
      </c>
      <c r="AA32">
        <v>14.04936</v>
      </c>
      <c r="AB32">
        <v>13.17004</v>
      </c>
      <c r="AC32">
        <v>9.6778399999999998</v>
      </c>
      <c r="AD32">
        <v>18.229800000000001</v>
      </c>
      <c r="AE32">
        <v>43.622</v>
      </c>
      <c r="AF32">
        <v>8.8740000000000006</v>
      </c>
      <c r="AG32">
        <v>38.6616</v>
      </c>
      <c r="AH32">
        <v>46.781799999999997</v>
      </c>
      <c r="AI32">
        <v>48.883200000000002</v>
      </c>
      <c r="AJ32">
        <v>0</v>
      </c>
      <c r="AK32">
        <v>50.76</v>
      </c>
      <c r="AL32">
        <v>75.53</v>
      </c>
      <c r="AM32">
        <v>15.740064</v>
      </c>
      <c r="AN32">
        <v>0.34433999999999998</v>
      </c>
      <c r="AO32">
        <v>28.224</v>
      </c>
      <c r="AP32">
        <v>11.529</v>
      </c>
      <c r="AQ32">
        <v>31.122</v>
      </c>
      <c r="AR32">
        <v>11.04</v>
      </c>
      <c r="AS32">
        <v>10.7616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49.09</v>
      </c>
      <c r="BA32">
        <f t="shared" si="1"/>
        <v>2065.361535</v>
      </c>
      <c r="BB32">
        <v>29</v>
      </c>
      <c r="BD32">
        <v>0</v>
      </c>
      <c r="BE32">
        <v>7.38</v>
      </c>
      <c r="BF32">
        <v>1.22</v>
      </c>
      <c r="BG32">
        <v>0</v>
      </c>
      <c r="BH32">
        <v>5.62</v>
      </c>
      <c r="BI32">
        <v>6.93</v>
      </c>
      <c r="BJ32">
        <v>2.15</v>
      </c>
      <c r="BK32">
        <v>4.05</v>
      </c>
      <c r="BL32">
        <v>0.98</v>
      </c>
      <c r="BM32">
        <v>0</v>
      </c>
      <c r="BN32">
        <v>0</v>
      </c>
      <c r="BO32">
        <v>15.67</v>
      </c>
      <c r="BP32">
        <v>3.85</v>
      </c>
      <c r="BQ32">
        <v>0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49.09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185.78540000000001</v>
      </c>
      <c r="L33">
        <v>349.28984100000002</v>
      </c>
      <c r="M33">
        <v>92</v>
      </c>
      <c r="N33">
        <v>118.125</v>
      </c>
      <c r="O33">
        <v>123.66562500000001</v>
      </c>
      <c r="P33">
        <v>138.75</v>
      </c>
      <c r="Q33">
        <v>0</v>
      </c>
      <c r="R33">
        <v>23.617699999999999</v>
      </c>
      <c r="S33">
        <v>18.070499999999999</v>
      </c>
      <c r="T33">
        <v>0</v>
      </c>
      <c r="U33">
        <v>275.625</v>
      </c>
      <c r="V33">
        <v>14.25</v>
      </c>
      <c r="W33">
        <v>45.614400000000003</v>
      </c>
      <c r="X33">
        <v>147.515625</v>
      </c>
      <c r="Y33">
        <v>0</v>
      </c>
      <c r="Z33">
        <v>6.5537999999999998</v>
      </c>
      <c r="AA33">
        <v>7.0309999999999997</v>
      </c>
      <c r="AB33">
        <v>13.17004</v>
      </c>
      <c r="AC33">
        <v>9.6778399999999998</v>
      </c>
      <c r="AD33">
        <v>18.229800000000001</v>
      </c>
      <c r="AE33">
        <v>43.622</v>
      </c>
      <c r="AF33">
        <v>8.8740000000000006</v>
      </c>
      <c r="AG33">
        <v>38.6616</v>
      </c>
      <c r="AH33">
        <v>46.781799999999997</v>
      </c>
      <c r="AI33">
        <v>14.003</v>
      </c>
      <c r="AJ33">
        <v>0</v>
      </c>
      <c r="AK33">
        <v>50.76</v>
      </c>
      <c r="AL33">
        <v>75.53</v>
      </c>
      <c r="AM33">
        <v>10.557359999999999</v>
      </c>
      <c r="AN33">
        <v>0.34433999999999998</v>
      </c>
      <c r="AO33">
        <v>28.224</v>
      </c>
      <c r="AP33">
        <v>11.529</v>
      </c>
      <c r="AQ33">
        <v>31.122</v>
      </c>
      <c r="AR33">
        <v>11.04</v>
      </c>
      <c r="AS33">
        <v>10.7616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49.510000000000005</v>
      </c>
      <c r="BA33">
        <f t="shared" si="1"/>
        <v>2028.1802709999997</v>
      </c>
      <c r="BB33">
        <v>30</v>
      </c>
      <c r="BD33">
        <v>0</v>
      </c>
      <c r="BE33">
        <v>7.38</v>
      </c>
      <c r="BF33">
        <v>1.64</v>
      </c>
      <c r="BG33">
        <v>0</v>
      </c>
      <c r="BH33">
        <v>5.62</v>
      </c>
      <c r="BI33">
        <v>6.93</v>
      </c>
      <c r="BJ33">
        <v>2.15</v>
      </c>
      <c r="BK33">
        <v>4.05</v>
      </c>
      <c r="BL33">
        <v>0.98</v>
      </c>
      <c r="BM33">
        <v>0</v>
      </c>
      <c r="BN33">
        <v>0</v>
      </c>
      <c r="BO33">
        <v>15.67</v>
      </c>
      <c r="BP33">
        <v>3.85</v>
      </c>
      <c r="BQ33">
        <v>0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49.510000000000005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185.78540000000001</v>
      </c>
      <c r="L34">
        <v>349.28984100000002</v>
      </c>
      <c r="M34">
        <v>92</v>
      </c>
      <c r="N34">
        <v>118.125</v>
      </c>
      <c r="O34">
        <v>123.66562500000001</v>
      </c>
      <c r="P34">
        <v>138.75</v>
      </c>
      <c r="Q34">
        <v>0</v>
      </c>
      <c r="R34">
        <v>23.617699999999999</v>
      </c>
      <c r="S34">
        <v>14.5905</v>
      </c>
      <c r="T34">
        <v>0</v>
      </c>
      <c r="U34">
        <v>275.625</v>
      </c>
      <c r="V34">
        <v>14.25</v>
      </c>
      <c r="W34">
        <v>39.614400000000003</v>
      </c>
      <c r="X34">
        <v>147.515625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18.229800000000001</v>
      </c>
      <c r="AE34">
        <v>43.622</v>
      </c>
      <c r="AF34">
        <v>8.8740000000000006</v>
      </c>
      <c r="AG34">
        <v>38.6616</v>
      </c>
      <c r="AH34">
        <v>46.781799999999997</v>
      </c>
      <c r="AI34">
        <v>3.1825000000000001</v>
      </c>
      <c r="AJ34">
        <v>0</v>
      </c>
      <c r="AK34">
        <v>50.76</v>
      </c>
      <c r="AL34">
        <v>75.53</v>
      </c>
      <c r="AM34">
        <v>5.2786799999999996</v>
      </c>
      <c r="AN34">
        <v>0.34433999999999998</v>
      </c>
      <c r="AO34">
        <v>28.224</v>
      </c>
      <c r="AP34">
        <v>11.529</v>
      </c>
      <c r="AQ34">
        <v>31.122</v>
      </c>
      <c r="AR34">
        <v>11.04</v>
      </c>
      <c r="AS34">
        <v>10.7616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49.510000000000005</v>
      </c>
      <c r="BA34">
        <f t="shared" si="1"/>
        <v>1995.5700909999996</v>
      </c>
      <c r="BB34">
        <v>31</v>
      </c>
      <c r="BD34">
        <v>0</v>
      </c>
      <c r="BE34">
        <v>7.38</v>
      </c>
      <c r="BF34">
        <v>1.64</v>
      </c>
      <c r="BG34">
        <v>0</v>
      </c>
      <c r="BH34">
        <v>5.62</v>
      </c>
      <c r="BI34">
        <v>6.93</v>
      </c>
      <c r="BJ34">
        <v>2.15</v>
      </c>
      <c r="BK34">
        <v>4.05</v>
      </c>
      <c r="BL34">
        <v>0.98</v>
      </c>
      <c r="BM34">
        <v>0</v>
      </c>
      <c r="BN34">
        <v>0</v>
      </c>
      <c r="BO34">
        <v>15.67</v>
      </c>
      <c r="BP34">
        <v>3.85</v>
      </c>
      <c r="BQ34">
        <v>0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49.510000000000005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185.78540000000001</v>
      </c>
      <c r="L35">
        <v>349.28984100000002</v>
      </c>
      <c r="M35">
        <v>92</v>
      </c>
      <c r="N35">
        <v>118.125</v>
      </c>
      <c r="O35">
        <v>123.66562500000001</v>
      </c>
      <c r="P35">
        <v>138.75</v>
      </c>
      <c r="Q35">
        <v>0</v>
      </c>
      <c r="R35">
        <v>23.617699999999999</v>
      </c>
      <c r="S35">
        <v>14.5905</v>
      </c>
      <c r="T35">
        <v>0</v>
      </c>
      <c r="U35">
        <v>275.625</v>
      </c>
      <c r="V35">
        <v>14.25</v>
      </c>
      <c r="W35">
        <v>39.614400000000003</v>
      </c>
      <c r="X35">
        <v>147.515625</v>
      </c>
      <c r="Y35">
        <v>0</v>
      </c>
      <c r="Z35">
        <v>6.5537999999999998</v>
      </c>
      <c r="AA35">
        <v>0</v>
      </c>
      <c r="AB35">
        <v>13.17004</v>
      </c>
      <c r="AC35">
        <v>9.6778399999999998</v>
      </c>
      <c r="AD35">
        <v>18.229800000000001</v>
      </c>
      <c r="AE35">
        <v>43.622</v>
      </c>
      <c r="AF35">
        <v>8.8740000000000006</v>
      </c>
      <c r="AG35">
        <v>38.6616</v>
      </c>
      <c r="AH35">
        <v>46.781799999999997</v>
      </c>
      <c r="AI35">
        <v>3.1825000000000001</v>
      </c>
      <c r="AJ35">
        <v>0</v>
      </c>
      <c r="AK35">
        <v>50.76</v>
      </c>
      <c r="AL35">
        <v>75.53</v>
      </c>
      <c r="AM35">
        <v>0</v>
      </c>
      <c r="AN35">
        <v>0.34433999999999998</v>
      </c>
      <c r="AO35">
        <v>27.93</v>
      </c>
      <c r="AP35">
        <v>11.529</v>
      </c>
      <c r="AQ35">
        <v>31.122</v>
      </c>
      <c r="AR35">
        <v>11.04</v>
      </c>
      <c r="AS35">
        <v>10.7616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49.45</v>
      </c>
      <c r="BA35">
        <f t="shared" si="1"/>
        <v>1989.9374109999999</v>
      </c>
      <c r="BB35">
        <v>32</v>
      </c>
      <c r="BD35">
        <v>0</v>
      </c>
      <c r="BE35">
        <v>7.38</v>
      </c>
      <c r="BF35">
        <v>1.58</v>
      </c>
      <c r="BG35">
        <v>0</v>
      </c>
      <c r="BH35">
        <v>5.62</v>
      </c>
      <c r="BI35">
        <v>6.93</v>
      </c>
      <c r="BJ35">
        <v>2.15</v>
      </c>
      <c r="BK35">
        <v>4.05</v>
      </c>
      <c r="BL35">
        <v>0.98</v>
      </c>
      <c r="BM35">
        <v>0</v>
      </c>
      <c r="BN35">
        <v>0</v>
      </c>
      <c r="BO35">
        <v>15.67</v>
      </c>
      <c r="BP35">
        <v>3.85</v>
      </c>
      <c r="BQ35">
        <v>0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49.45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185.78540000000001</v>
      </c>
      <c r="L36">
        <v>347.34742699999998</v>
      </c>
      <c r="M36">
        <v>92</v>
      </c>
      <c r="N36">
        <v>118.125</v>
      </c>
      <c r="O36">
        <v>123.66562500000001</v>
      </c>
      <c r="P36">
        <v>138.75</v>
      </c>
      <c r="Q36">
        <v>0</v>
      </c>
      <c r="R36">
        <v>23.617699999999999</v>
      </c>
      <c r="S36">
        <v>14.5905</v>
      </c>
      <c r="T36">
        <v>0</v>
      </c>
      <c r="U36">
        <v>275.625</v>
      </c>
      <c r="V36">
        <v>14.25</v>
      </c>
      <c r="W36">
        <v>39.614400000000003</v>
      </c>
      <c r="X36">
        <v>147.515625</v>
      </c>
      <c r="Y36">
        <v>0</v>
      </c>
      <c r="Z36">
        <v>6.5537999999999998</v>
      </c>
      <c r="AA36">
        <v>0</v>
      </c>
      <c r="AB36">
        <v>13.17004</v>
      </c>
      <c r="AC36">
        <v>9.6778399999999998</v>
      </c>
      <c r="AD36">
        <v>18.229800000000001</v>
      </c>
      <c r="AE36">
        <v>43.622</v>
      </c>
      <c r="AF36">
        <v>8.8740000000000006</v>
      </c>
      <c r="AG36">
        <v>38.6616</v>
      </c>
      <c r="AH36">
        <v>46.781799999999997</v>
      </c>
      <c r="AI36">
        <v>3.1825000000000001</v>
      </c>
      <c r="AJ36">
        <v>0</v>
      </c>
      <c r="AK36">
        <v>50.76</v>
      </c>
      <c r="AL36">
        <v>75.53</v>
      </c>
      <c r="AM36">
        <v>0</v>
      </c>
      <c r="AN36">
        <v>0.34433999999999998</v>
      </c>
      <c r="AO36">
        <v>27.93</v>
      </c>
      <c r="AP36">
        <v>11.529</v>
      </c>
      <c r="AQ36">
        <v>15.561</v>
      </c>
      <c r="AR36">
        <v>11.04</v>
      </c>
      <c r="AS36">
        <v>10.7616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49.59</v>
      </c>
      <c r="BA36">
        <f t="shared" si="1"/>
        <v>1972.5739969999997</v>
      </c>
      <c r="BB36">
        <v>33</v>
      </c>
      <c r="BD36">
        <v>0</v>
      </c>
      <c r="BE36">
        <v>7.38</v>
      </c>
      <c r="BF36">
        <v>1.7</v>
      </c>
      <c r="BG36">
        <v>0</v>
      </c>
      <c r="BH36">
        <v>5.62</v>
      </c>
      <c r="BI36">
        <v>6.93</v>
      </c>
      <c r="BJ36">
        <v>2.15</v>
      </c>
      <c r="BK36">
        <v>4.05</v>
      </c>
      <c r="BL36">
        <v>1</v>
      </c>
      <c r="BM36">
        <v>0</v>
      </c>
      <c r="BN36">
        <v>0</v>
      </c>
      <c r="BO36">
        <v>15.67</v>
      </c>
      <c r="BP36">
        <v>3.85</v>
      </c>
      <c r="BQ36">
        <v>0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49.59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347.34742699999998</v>
      </c>
      <c r="M37">
        <v>92</v>
      </c>
      <c r="N37">
        <v>118.125</v>
      </c>
      <c r="O37">
        <v>123.66562500000001</v>
      </c>
      <c r="P37">
        <v>138.75</v>
      </c>
      <c r="Q37">
        <v>0</v>
      </c>
      <c r="R37">
        <v>23.617699999999999</v>
      </c>
      <c r="S37">
        <v>14.5905</v>
      </c>
      <c r="T37">
        <v>0</v>
      </c>
      <c r="U37">
        <v>275.625</v>
      </c>
      <c r="V37">
        <v>14.25</v>
      </c>
      <c r="W37">
        <v>39.614400000000003</v>
      </c>
      <c r="X37">
        <v>147.515625</v>
      </c>
      <c r="Y37">
        <v>0</v>
      </c>
      <c r="Z37">
        <v>6.5537999999999998</v>
      </c>
      <c r="AA37">
        <v>0</v>
      </c>
      <c r="AB37">
        <v>13.17004</v>
      </c>
      <c r="AC37">
        <v>9.6778399999999998</v>
      </c>
      <c r="AD37">
        <v>18.229800000000001</v>
      </c>
      <c r="AE37">
        <v>43.622</v>
      </c>
      <c r="AF37">
        <v>8.8740000000000006</v>
      </c>
      <c r="AG37">
        <v>38.6616</v>
      </c>
      <c r="AH37">
        <v>46.781799999999997</v>
      </c>
      <c r="AI37">
        <v>14.003</v>
      </c>
      <c r="AJ37">
        <v>0</v>
      </c>
      <c r="AK37">
        <v>50.76</v>
      </c>
      <c r="AL37">
        <v>75.53</v>
      </c>
      <c r="AM37">
        <v>0</v>
      </c>
      <c r="AN37">
        <v>0.34433999999999998</v>
      </c>
      <c r="AO37">
        <v>27.93</v>
      </c>
      <c r="AP37">
        <v>11.529</v>
      </c>
      <c r="AQ37">
        <v>0</v>
      </c>
      <c r="AR37">
        <v>11.04</v>
      </c>
      <c r="AS37">
        <v>10.7616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49.64</v>
      </c>
      <c r="BA37">
        <f t="shared" si="1"/>
        <v>1967.883497</v>
      </c>
      <c r="BB37">
        <v>34</v>
      </c>
      <c r="BD37">
        <v>0</v>
      </c>
      <c r="BE37">
        <v>7.38</v>
      </c>
      <c r="BF37">
        <v>1.76</v>
      </c>
      <c r="BG37">
        <v>0</v>
      </c>
      <c r="BH37">
        <v>5.62</v>
      </c>
      <c r="BI37">
        <v>6.93</v>
      </c>
      <c r="BJ37">
        <v>2.15</v>
      </c>
      <c r="BK37">
        <v>4.05</v>
      </c>
      <c r="BL37">
        <v>0.99</v>
      </c>
      <c r="BM37">
        <v>0</v>
      </c>
      <c r="BN37">
        <v>0</v>
      </c>
      <c r="BO37">
        <v>15.67</v>
      </c>
      <c r="BP37">
        <v>3.85</v>
      </c>
      <c r="BQ37">
        <v>0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49.64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347.34742699999998</v>
      </c>
      <c r="M38">
        <v>92</v>
      </c>
      <c r="N38">
        <v>118.125</v>
      </c>
      <c r="O38">
        <v>123.66562500000001</v>
      </c>
      <c r="P38">
        <v>138.75</v>
      </c>
      <c r="Q38">
        <v>0</v>
      </c>
      <c r="R38">
        <v>23.617699999999999</v>
      </c>
      <c r="S38">
        <v>14.5905</v>
      </c>
      <c r="T38">
        <v>0</v>
      </c>
      <c r="U38">
        <v>275.625</v>
      </c>
      <c r="V38">
        <v>14.25</v>
      </c>
      <c r="W38">
        <v>39.614400000000003</v>
      </c>
      <c r="X38">
        <v>147.515625</v>
      </c>
      <c r="Y38">
        <v>0</v>
      </c>
      <c r="Z38">
        <v>6.5537999999999998</v>
      </c>
      <c r="AA38">
        <v>0</v>
      </c>
      <c r="AB38">
        <v>13.17004</v>
      </c>
      <c r="AC38">
        <v>9.6778399999999998</v>
      </c>
      <c r="AD38">
        <v>18.229800000000001</v>
      </c>
      <c r="AE38">
        <v>43.622</v>
      </c>
      <c r="AF38">
        <v>8.8740000000000006</v>
      </c>
      <c r="AG38">
        <v>38.6616</v>
      </c>
      <c r="AH38">
        <v>46.781799999999997</v>
      </c>
      <c r="AI38">
        <v>14.003</v>
      </c>
      <c r="AJ38">
        <v>0</v>
      </c>
      <c r="AK38">
        <v>50.76</v>
      </c>
      <c r="AL38">
        <v>46.48</v>
      </c>
      <c r="AM38">
        <v>0</v>
      </c>
      <c r="AN38">
        <v>0.34433999999999998</v>
      </c>
      <c r="AO38">
        <v>27.93</v>
      </c>
      <c r="AP38">
        <v>11.529</v>
      </c>
      <c r="AQ38">
        <v>0</v>
      </c>
      <c r="AR38">
        <v>52.991999999999997</v>
      </c>
      <c r="AS38">
        <v>10.7616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49.75</v>
      </c>
      <c r="BA38">
        <f t="shared" si="1"/>
        <v>1980.895497</v>
      </c>
      <c r="BB38">
        <v>35</v>
      </c>
      <c r="BD38">
        <v>0</v>
      </c>
      <c r="BE38">
        <v>7.38</v>
      </c>
      <c r="BF38">
        <v>1.87</v>
      </c>
      <c r="BG38">
        <v>0</v>
      </c>
      <c r="BH38">
        <v>5.62</v>
      </c>
      <c r="BI38">
        <v>6.93</v>
      </c>
      <c r="BJ38">
        <v>2.15</v>
      </c>
      <c r="BK38">
        <v>4.05</v>
      </c>
      <c r="BL38">
        <v>0.99</v>
      </c>
      <c r="BM38">
        <v>0</v>
      </c>
      <c r="BN38">
        <v>0</v>
      </c>
      <c r="BO38">
        <v>15.67</v>
      </c>
      <c r="BP38">
        <v>3.85</v>
      </c>
      <c r="BQ38">
        <v>0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49.75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347.34742699999998</v>
      </c>
      <c r="M39">
        <v>92</v>
      </c>
      <c r="N39">
        <v>118.125</v>
      </c>
      <c r="O39">
        <v>123.66562500000001</v>
      </c>
      <c r="P39">
        <v>138.75</v>
      </c>
      <c r="Q39">
        <v>0</v>
      </c>
      <c r="R39">
        <v>23.617699999999999</v>
      </c>
      <c r="S39">
        <v>14.5905</v>
      </c>
      <c r="T39">
        <v>0</v>
      </c>
      <c r="U39">
        <v>275.625</v>
      </c>
      <c r="V39">
        <v>14.25</v>
      </c>
      <c r="W39">
        <v>39.614400000000003</v>
      </c>
      <c r="X39">
        <v>147.515625</v>
      </c>
      <c r="Y39">
        <v>0</v>
      </c>
      <c r="Z39">
        <v>6.5537999999999998</v>
      </c>
      <c r="AA39">
        <v>0</v>
      </c>
      <c r="AB39">
        <v>13.17004</v>
      </c>
      <c r="AC39">
        <v>9.6778399999999998</v>
      </c>
      <c r="AD39">
        <v>18.229800000000001</v>
      </c>
      <c r="AE39">
        <v>43.622</v>
      </c>
      <c r="AF39">
        <v>8.8740000000000006</v>
      </c>
      <c r="AG39">
        <v>38.6616</v>
      </c>
      <c r="AH39">
        <v>46.781799999999997</v>
      </c>
      <c r="AI39">
        <v>14.003</v>
      </c>
      <c r="AJ39">
        <v>0</v>
      </c>
      <c r="AK39">
        <v>50.76</v>
      </c>
      <c r="AL39">
        <v>23.24</v>
      </c>
      <c r="AM39">
        <v>0</v>
      </c>
      <c r="AN39">
        <v>0.34433999999999998</v>
      </c>
      <c r="AO39">
        <v>27.93</v>
      </c>
      <c r="AP39">
        <v>11.529</v>
      </c>
      <c r="AQ39">
        <v>0</v>
      </c>
      <c r="AR39">
        <v>52.991999999999997</v>
      </c>
      <c r="AS39">
        <v>10.7616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50.48</v>
      </c>
      <c r="BA39">
        <f t="shared" si="1"/>
        <v>1958.385497</v>
      </c>
      <c r="BB39">
        <v>36</v>
      </c>
      <c r="BD39">
        <v>0</v>
      </c>
      <c r="BE39">
        <v>7.38</v>
      </c>
      <c r="BF39">
        <v>1.52</v>
      </c>
      <c r="BG39">
        <v>0</v>
      </c>
      <c r="BH39">
        <v>5.62</v>
      </c>
      <c r="BI39">
        <v>6.93</v>
      </c>
      <c r="BJ39">
        <v>2.15</v>
      </c>
      <c r="BK39">
        <v>4.05</v>
      </c>
      <c r="BL39">
        <v>0.99</v>
      </c>
      <c r="BM39">
        <v>0</v>
      </c>
      <c r="BN39">
        <v>0</v>
      </c>
      <c r="BO39">
        <v>15.67</v>
      </c>
      <c r="BP39">
        <v>3.85</v>
      </c>
      <c r="BQ39">
        <v>0</v>
      </c>
      <c r="BR39">
        <v>2.12</v>
      </c>
      <c r="BS39">
        <v>0.2</v>
      </c>
      <c r="BT39">
        <v>0</v>
      </c>
      <c r="BU39">
        <v>0</v>
      </c>
      <c r="BV39">
        <v>0</v>
      </c>
      <c r="BW39">
        <f t="shared" si="2"/>
        <v>50.48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188.73820000000001</v>
      </c>
      <c r="L40">
        <v>370.31</v>
      </c>
      <c r="M40">
        <v>92</v>
      </c>
      <c r="N40">
        <v>118.125</v>
      </c>
      <c r="O40">
        <v>123.66562500000001</v>
      </c>
      <c r="P40">
        <v>138.75</v>
      </c>
      <c r="Q40">
        <v>0</v>
      </c>
      <c r="R40">
        <v>36.622999999999998</v>
      </c>
      <c r="S40">
        <v>22.687000000000001</v>
      </c>
      <c r="T40">
        <v>0</v>
      </c>
      <c r="U40">
        <v>275.625</v>
      </c>
      <c r="V40">
        <v>14.25</v>
      </c>
      <c r="W40">
        <v>39.614400000000003</v>
      </c>
      <c r="X40">
        <v>147.515625</v>
      </c>
      <c r="Y40">
        <v>0</v>
      </c>
      <c r="Z40">
        <v>6.5537999999999998</v>
      </c>
      <c r="AA40">
        <v>0</v>
      </c>
      <c r="AB40">
        <v>13.17004</v>
      </c>
      <c r="AC40">
        <v>9.6778399999999998</v>
      </c>
      <c r="AD40">
        <v>18.229800000000001</v>
      </c>
      <c r="AE40">
        <v>43.622</v>
      </c>
      <c r="AF40">
        <v>8.8740000000000006</v>
      </c>
      <c r="AG40">
        <v>38.6616</v>
      </c>
      <c r="AH40">
        <v>46.781799999999997</v>
      </c>
      <c r="AI40">
        <v>14.003</v>
      </c>
      <c r="AJ40">
        <v>0</v>
      </c>
      <c r="AK40">
        <v>50.76</v>
      </c>
      <c r="AL40">
        <v>23.24</v>
      </c>
      <c r="AM40">
        <v>0</v>
      </c>
      <c r="AN40">
        <v>0.34433999999999998</v>
      </c>
      <c r="AO40">
        <v>27.93</v>
      </c>
      <c r="AP40">
        <v>11.529</v>
      </c>
      <c r="AQ40">
        <v>0</v>
      </c>
      <c r="AR40">
        <v>11.04</v>
      </c>
      <c r="AS40">
        <v>10.7616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50.6</v>
      </c>
      <c r="BA40">
        <f t="shared" si="1"/>
        <v>1963.5706699999996</v>
      </c>
      <c r="BB40">
        <v>37</v>
      </c>
      <c r="BD40">
        <v>0</v>
      </c>
      <c r="BE40">
        <v>7.38</v>
      </c>
      <c r="BF40">
        <v>1.64</v>
      </c>
      <c r="BG40">
        <v>0</v>
      </c>
      <c r="BH40">
        <v>5.62</v>
      </c>
      <c r="BI40">
        <v>6.93</v>
      </c>
      <c r="BJ40">
        <v>2.15</v>
      </c>
      <c r="BK40">
        <v>4.05</v>
      </c>
      <c r="BL40">
        <v>0.99</v>
      </c>
      <c r="BM40">
        <v>0</v>
      </c>
      <c r="BN40">
        <v>0</v>
      </c>
      <c r="BO40">
        <v>15.67</v>
      </c>
      <c r="BP40">
        <v>3.85</v>
      </c>
      <c r="BQ40">
        <v>0</v>
      </c>
      <c r="BR40">
        <v>2.12</v>
      </c>
      <c r="BS40">
        <v>0.2</v>
      </c>
      <c r="BT40">
        <v>0</v>
      </c>
      <c r="BU40">
        <v>0</v>
      </c>
      <c r="BV40">
        <v>0</v>
      </c>
      <c r="BW40">
        <f t="shared" si="2"/>
        <v>50.6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428.31</v>
      </c>
      <c r="M41">
        <v>92</v>
      </c>
      <c r="N41">
        <v>118.125</v>
      </c>
      <c r="O41">
        <v>123.66562500000001</v>
      </c>
      <c r="P41">
        <v>138.75</v>
      </c>
      <c r="Q41">
        <v>0</v>
      </c>
      <c r="R41">
        <v>42.390099999999997</v>
      </c>
      <c r="S41">
        <v>26.3901</v>
      </c>
      <c r="T41">
        <v>0</v>
      </c>
      <c r="U41">
        <v>275.625</v>
      </c>
      <c r="V41">
        <v>14.25</v>
      </c>
      <c r="W41">
        <v>39.614400000000003</v>
      </c>
      <c r="X41">
        <v>147.515625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18.229800000000001</v>
      </c>
      <c r="AE41">
        <v>43.622</v>
      </c>
      <c r="AF41">
        <v>8.8740000000000006</v>
      </c>
      <c r="AG41">
        <v>38.6616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0.34433999999999998</v>
      </c>
      <c r="AO41">
        <v>27.93</v>
      </c>
      <c r="AP41">
        <v>11.529</v>
      </c>
      <c r="AQ41">
        <v>0</v>
      </c>
      <c r="AR41">
        <v>11.04</v>
      </c>
      <c r="AS41">
        <v>10.7616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51.44</v>
      </c>
      <c r="BA41">
        <f t="shared" si="1"/>
        <v>2017.87787</v>
      </c>
      <c r="BB41">
        <v>38</v>
      </c>
      <c r="BD41">
        <v>0</v>
      </c>
      <c r="BE41">
        <v>7.38</v>
      </c>
      <c r="BF41">
        <v>1.76</v>
      </c>
      <c r="BG41">
        <v>0</v>
      </c>
      <c r="BH41">
        <v>5.62</v>
      </c>
      <c r="BI41">
        <v>6.93</v>
      </c>
      <c r="BJ41">
        <v>2.15</v>
      </c>
      <c r="BK41">
        <v>4.7699999999999996</v>
      </c>
      <c r="BL41">
        <v>0.99</v>
      </c>
      <c r="BM41">
        <v>0</v>
      </c>
      <c r="BN41">
        <v>0</v>
      </c>
      <c r="BO41">
        <v>15.67</v>
      </c>
      <c r="BP41">
        <v>3.85</v>
      </c>
      <c r="BQ41">
        <v>0</v>
      </c>
      <c r="BR41">
        <v>2.12</v>
      </c>
      <c r="BS41">
        <v>0.2</v>
      </c>
      <c r="BT41">
        <v>0</v>
      </c>
      <c r="BU41">
        <v>0</v>
      </c>
      <c r="BV41">
        <v>0</v>
      </c>
      <c r="BW41">
        <f t="shared" si="2"/>
        <v>51.44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470.31</v>
      </c>
      <c r="M42">
        <v>92</v>
      </c>
      <c r="N42">
        <v>118.125</v>
      </c>
      <c r="O42">
        <v>123.66562500000001</v>
      </c>
      <c r="P42">
        <v>138.75</v>
      </c>
      <c r="Q42">
        <v>0</v>
      </c>
      <c r="R42">
        <v>42.390099999999997</v>
      </c>
      <c r="S42">
        <v>26.3901</v>
      </c>
      <c r="T42">
        <v>0</v>
      </c>
      <c r="U42">
        <v>275.625</v>
      </c>
      <c r="V42">
        <v>14.25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18.229800000000001</v>
      </c>
      <c r="AE42">
        <v>43.622</v>
      </c>
      <c r="AF42">
        <v>8.8740000000000006</v>
      </c>
      <c r="AG42">
        <v>38.6616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0.34433999999999998</v>
      </c>
      <c r="AO42">
        <v>27.93</v>
      </c>
      <c r="AP42">
        <v>11.529</v>
      </c>
      <c r="AQ42">
        <v>0</v>
      </c>
      <c r="AR42">
        <v>11.04</v>
      </c>
      <c r="AS42">
        <v>10.7616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51.75</v>
      </c>
      <c r="BA42">
        <f t="shared" si="1"/>
        <v>2066.97255</v>
      </c>
      <c r="BB42">
        <v>39</v>
      </c>
      <c r="BD42">
        <v>0</v>
      </c>
      <c r="BE42">
        <v>7.38</v>
      </c>
      <c r="BF42">
        <v>1.99</v>
      </c>
      <c r="BG42">
        <v>0</v>
      </c>
      <c r="BH42">
        <v>5.62</v>
      </c>
      <c r="BI42">
        <v>6.93</v>
      </c>
      <c r="BJ42">
        <v>2.15</v>
      </c>
      <c r="BK42">
        <v>4.84</v>
      </c>
      <c r="BL42">
        <v>1</v>
      </c>
      <c r="BM42">
        <v>0</v>
      </c>
      <c r="BN42">
        <v>0</v>
      </c>
      <c r="BO42">
        <v>15.67</v>
      </c>
      <c r="BP42">
        <v>3.85</v>
      </c>
      <c r="BQ42">
        <v>0</v>
      </c>
      <c r="BR42">
        <v>2.12</v>
      </c>
      <c r="BS42">
        <v>0.2</v>
      </c>
      <c r="BT42">
        <v>0</v>
      </c>
      <c r="BU42">
        <v>0</v>
      </c>
      <c r="BV42">
        <v>0</v>
      </c>
      <c r="BW42">
        <f t="shared" si="2"/>
        <v>51.75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502.31</v>
      </c>
      <c r="M43">
        <v>92</v>
      </c>
      <c r="N43">
        <v>118.125</v>
      </c>
      <c r="O43">
        <v>123.66562500000001</v>
      </c>
      <c r="P43">
        <v>135</v>
      </c>
      <c r="Q43">
        <v>0</v>
      </c>
      <c r="R43">
        <v>42.390099999999997</v>
      </c>
      <c r="S43">
        <v>26.3901</v>
      </c>
      <c r="T43">
        <v>0</v>
      </c>
      <c r="U43">
        <v>275.625</v>
      </c>
      <c r="V43">
        <v>14.25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18.229800000000001</v>
      </c>
      <c r="AE43">
        <v>43.622</v>
      </c>
      <c r="AF43">
        <v>8.8740000000000006</v>
      </c>
      <c r="AG43">
        <v>38.6616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0.34433999999999998</v>
      </c>
      <c r="AO43">
        <v>27.93</v>
      </c>
      <c r="AP43">
        <v>11.529</v>
      </c>
      <c r="AQ43">
        <v>0</v>
      </c>
      <c r="AR43">
        <v>11.04</v>
      </c>
      <c r="AS43">
        <v>10.7616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51.52</v>
      </c>
      <c r="BA43">
        <f t="shared" si="1"/>
        <v>2094.9925500000004</v>
      </c>
      <c r="BB43">
        <v>40</v>
      </c>
      <c r="BD43">
        <v>0</v>
      </c>
      <c r="BE43">
        <v>7.38</v>
      </c>
      <c r="BF43">
        <v>1.76</v>
      </c>
      <c r="BG43">
        <v>0</v>
      </c>
      <c r="BH43">
        <v>5.62</v>
      </c>
      <c r="BI43">
        <v>6.93</v>
      </c>
      <c r="BJ43">
        <v>2.15</v>
      </c>
      <c r="BK43">
        <v>4.84</v>
      </c>
      <c r="BL43">
        <v>1</v>
      </c>
      <c r="BM43">
        <v>0</v>
      </c>
      <c r="BN43">
        <v>0</v>
      </c>
      <c r="BO43">
        <v>15.67</v>
      </c>
      <c r="BP43">
        <v>3.85</v>
      </c>
      <c r="BQ43">
        <v>0</v>
      </c>
      <c r="BR43">
        <v>2.12</v>
      </c>
      <c r="BS43">
        <v>0.2</v>
      </c>
      <c r="BT43">
        <v>0</v>
      </c>
      <c r="BU43">
        <v>0</v>
      </c>
      <c r="BV43">
        <v>0</v>
      </c>
      <c r="BW43">
        <f t="shared" si="2"/>
        <v>51.52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526.30999999999995</v>
      </c>
      <c r="M44">
        <v>92</v>
      </c>
      <c r="N44">
        <v>118.125</v>
      </c>
      <c r="O44">
        <v>123.66562500000001</v>
      </c>
      <c r="P44">
        <v>131.25</v>
      </c>
      <c r="Q44">
        <v>0</v>
      </c>
      <c r="R44">
        <v>42.390099999999997</v>
      </c>
      <c r="S44">
        <v>26.3901</v>
      </c>
      <c r="T44">
        <v>0</v>
      </c>
      <c r="U44">
        <v>275.625</v>
      </c>
      <c r="V44">
        <v>14.25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27.3447</v>
      </c>
      <c r="AE44">
        <v>43.622</v>
      </c>
      <c r="AF44">
        <v>8.8740000000000006</v>
      </c>
      <c r="AG44">
        <v>38.6616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0.34433999999999998</v>
      </c>
      <c r="AO44">
        <v>27.93</v>
      </c>
      <c r="AP44">
        <v>11.529</v>
      </c>
      <c r="AQ44">
        <v>0</v>
      </c>
      <c r="AR44">
        <v>11.04</v>
      </c>
      <c r="AS44">
        <v>10.7616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51.91</v>
      </c>
      <c r="BA44">
        <f t="shared" si="1"/>
        <v>2124.7474499999998</v>
      </c>
      <c r="BB44">
        <v>41</v>
      </c>
      <c r="BD44">
        <v>0</v>
      </c>
      <c r="BE44">
        <v>7.38</v>
      </c>
      <c r="BF44">
        <v>1.99</v>
      </c>
      <c r="BG44">
        <v>0</v>
      </c>
      <c r="BH44">
        <v>5.62</v>
      </c>
      <c r="BI44">
        <v>6.93</v>
      </c>
      <c r="BJ44">
        <v>2.15</v>
      </c>
      <c r="BK44">
        <v>4.96</v>
      </c>
      <c r="BL44">
        <v>1.04</v>
      </c>
      <c r="BM44">
        <v>0</v>
      </c>
      <c r="BN44">
        <v>0</v>
      </c>
      <c r="BO44">
        <v>15.67</v>
      </c>
      <c r="BP44">
        <v>3.85</v>
      </c>
      <c r="BQ44">
        <v>0</v>
      </c>
      <c r="BR44">
        <v>2.12</v>
      </c>
      <c r="BS44">
        <v>0.2</v>
      </c>
      <c r="BT44">
        <v>0</v>
      </c>
      <c r="BU44">
        <v>0</v>
      </c>
      <c r="BV44">
        <v>0</v>
      </c>
      <c r="BW44">
        <f t="shared" si="2"/>
        <v>51.91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189.12819999999999</v>
      </c>
      <c r="L45">
        <v>551.55799999999999</v>
      </c>
      <c r="M45">
        <v>92</v>
      </c>
      <c r="N45">
        <v>118.125</v>
      </c>
      <c r="O45">
        <v>123.66562500000001</v>
      </c>
      <c r="P45">
        <v>127.5</v>
      </c>
      <c r="Q45">
        <v>0</v>
      </c>
      <c r="R45">
        <v>42.390099999999997</v>
      </c>
      <c r="S45">
        <v>26.3901</v>
      </c>
      <c r="T45">
        <v>0</v>
      </c>
      <c r="U45">
        <v>275.625</v>
      </c>
      <c r="V45">
        <v>14.25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27.3447</v>
      </c>
      <c r="AE45">
        <v>43.622</v>
      </c>
      <c r="AF45">
        <v>8.8740000000000006</v>
      </c>
      <c r="AG45">
        <v>38.6616</v>
      </c>
      <c r="AH45">
        <v>46.781799999999997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0.34433999999999998</v>
      </c>
      <c r="AO45">
        <v>27.93</v>
      </c>
      <c r="AP45">
        <v>11.529</v>
      </c>
      <c r="AQ45">
        <v>0</v>
      </c>
      <c r="AR45">
        <v>11.04</v>
      </c>
      <c r="AS45">
        <v>10.7616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51.91</v>
      </c>
      <c r="BA45">
        <f t="shared" si="1"/>
        <v>2146.6354499999998</v>
      </c>
      <c r="BB45">
        <v>42</v>
      </c>
      <c r="BD45">
        <v>0</v>
      </c>
      <c r="BE45">
        <v>7.38</v>
      </c>
      <c r="BF45">
        <v>1.99</v>
      </c>
      <c r="BG45">
        <v>0</v>
      </c>
      <c r="BH45">
        <v>5.62</v>
      </c>
      <c r="BI45">
        <v>6.93</v>
      </c>
      <c r="BJ45">
        <v>2.15</v>
      </c>
      <c r="BK45">
        <v>4.96</v>
      </c>
      <c r="BL45">
        <v>1.04</v>
      </c>
      <c r="BM45">
        <v>0</v>
      </c>
      <c r="BN45">
        <v>0</v>
      </c>
      <c r="BO45">
        <v>15.67</v>
      </c>
      <c r="BP45">
        <v>3.85</v>
      </c>
      <c r="BQ45">
        <v>0</v>
      </c>
      <c r="BR45">
        <v>2.12</v>
      </c>
      <c r="BS45">
        <v>0.2</v>
      </c>
      <c r="BT45">
        <v>0</v>
      </c>
      <c r="BU45">
        <v>0</v>
      </c>
      <c r="BV45">
        <v>0</v>
      </c>
      <c r="BW45">
        <f t="shared" si="2"/>
        <v>51.91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189.12819999999999</v>
      </c>
      <c r="L46">
        <v>551.55799999999999</v>
      </c>
      <c r="M46">
        <v>92</v>
      </c>
      <c r="N46">
        <v>118.125</v>
      </c>
      <c r="O46">
        <v>123.66562500000001</v>
      </c>
      <c r="P46">
        <v>124.5</v>
      </c>
      <c r="Q46">
        <v>0</v>
      </c>
      <c r="R46">
        <v>42.390099999999997</v>
      </c>
      <c r="S46">
        <v>26.3901</v>
      </c>
      <c r="T46">
        <v>0</v>
      </c>
      <c r="U46">
        <v>275.625</v>
      </c>
      <c r="V46">
        <v>14.25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27.3447</v>
      </c>
      <c r="AE46">
        <v>43.622</v>
      </c>
      <c r="AF46">
        <v>8.8740000000000006</v>
      </c>
      <c r="AG46">
        <v>38.6616</v>
      </c>
      <c r="AH46">
        <v>46.781799999999997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0.34433999999999998</v>
      </c>
      <c r="AO46">
        <v>27.93</v>
      </c>
      <c r="AP46">
        <v>11.529</v>
      </c>
      <c r="AQ46">
        <v>0</v>
      </c>
      <c r="AR46">
        <v>11.04</v>
      </c>
      <c r="AS46">
        <v>10.7616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51.91</v>
      </c>
      <c r="BA46">
        <f t="shared" si="1"/>
        <v>2143.6354499999998</v>
      </c>
      <c r="BB46">
        <v>43</v>
      </c>
      <c r="BD46">
        <v>0</v>
      </c>
      <c r="BE46">
        <v>7.38</v>
      </c>
      <c r="BF46">
        <v>1.99</v>
      </c>
      <c r="BG46">
        <v>0</v>
      </c>
      <c r="BH46">
        <v>5.62</v>
      </c>
      <c r="BI46">
        <v>6.93</v>
      </c>
      <c r="BJ46">
        <v>2.15</v>
      </c>
      <c r="BK46">
        <v>4.96</v>
      </c>
      <c r="BL46">
        <v>1.04</v>
      </c>
      <c r="BM46">
        <v>0</v>
      </c>
      <c r="BN46">
        <v>0</v>
      </c>
      <c r="BO46">
        <v>15.67</v>
      </c>
      <c r="BP46">
        <v>3.85</v>
      </c>
      <c r="BQ46">
        <v>0</v>
      </c>
      <c r="BR46">
        <v>2.12</v>
      </c>
      <c r="BS46">
        <v>0.2</v>
      </c>
      <c r="BT46">
        <v>0</v>
      </c>
      <c r="BU46">
        <v>0</v>
      </c>
      <c r="BV46">
        <v>0</v>
      </c>
      <c r="BW46">
        <f t="shared" si="2"/>
        <v>51.91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189.12819999999999</v>
      </c>
      <c r="L47">
        <v>551.55799999999999</v>
      </c>
      <c r="M47">
        <v>92</v>
      </c>
      <c r="N47">
        <v>118.125</v>
      </c>
      <c r="O47">
        <v>123.66562500000001</v>
      </c>
      <c r="P47">
        <v>124.5</v>
      </c>
      <c r="Q47">
        <v>0</v>
      </c>
      <c r="R47">
        <v>42.390099999999997</v>
      </c>
      <c r="S47">
        <v>26.3901</v>
      </c>
      <c r="T47">
        <v>0</v>
      </c>
      <c r="U47">
        <v>275.625</v>
      </c>
      <c r="V47">
        <v>20.155000000000001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27.3447</v>
      </c>
      <c r="AE47">
        <v>43.622</v>
      </c>
      <c r="AF47">
        <v>8.8740000000000006</v>
      </c>
      <c r="AG47">
        <v>38.6616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0.34433999999999998</v>
      </c>
      <c r="AO47">
        <v>27.93</v>
      </c>
      <c r="AP47">
        <v>13.1943</v>
      </c>
      <c r="AQ47">
        <v>0</v>
      </c>
      <c r="AR47">
        <v>11.04</v>
      </c>
      <c r="AS47">
        <v>10.7616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52.320000000000007</v>
      </c>
      <c r="BA47">
        <f t="shared" si="1"/>
        <v>2151.6157499999999</v>
      </c>
      <c r="BB47">
        <v>44</v>
      </c>
      <c r="BD47">
        <v>0</v>
      </c>
      <c r="BE47">
        <v>7.38</v>
      </c>
      <c r="BF47">
        <v>2.1</v>
      </c>
      <c r="BG47">
        <v>0</v>
      </c>
      <c r="BH47">
        <v>5.62</v>
      </c>
      <c r="BI47">
        <v>6.93</v>
      </c>
      <c r="BJ47">
        <v>2.15</v>
      </c>
      <c r="BK47">
        <v>5.25</v>
      </c>
      <c r="BL47">
        <v>1.04</v>
      </c>
      <c r="BM47">
        <v>0</v>
      </c>
      <c r="BN47">
        <v>0</v>
      </c>
      <c r="BO47">
        <v>15.67</v>
      </c>
      <c r="BP47">
        <v>3.85</v>
      </c>
      <c r="BQ47">
        <v>0</v>
      </c>
      <c r="BR47">
        <v>2.13</v>
      </c>
      <c r="BS47">
        <v>0.2</v>
      </c>
      <c r="BT47">
        <v>0</v>
      </c>
      <c r="BU47">
        <v>0</v>
      </c>
      <c r="BV47">
        <v>0</v>
      </c>
      <c r="BW47">
        <f t="shared" si="2"/>
        <v>52.320000000000007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189.12819999999999</v>
      </c>
      <c r="L48">
        <v>551.55799999999999</v>
      </c>
      <c r="M48">
        <v>92</v>
      </c>
      <c r="N48">
        <v>118.125</v>
      </c>
      <c r="O48">
        <v>123.66562500000001</v>
      </c>
      <c r="P48">
        <v>124.5</v>
      </c>
      <c r="Q48">
        <v>0</v>
      </c>
      <c r="R48">
        <v>42.390099999999997</v>
      </c>
      <c r="S48">
        <v>26.3901</v>
      </c>
      <c r="T48">
        <v>0</v>
      </c>
      <c r="U48">
        <v>275.625</v>
      </c>
      <c r="V48">
        <v>20.155000000000001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27.3447</v>
      </c>
      <c r="AE48">
        <v>43.622</v>
      </c>
      <c r="AF48">
        <v>8.8740000000000006</v>
      </c>
      <c r="AG48">
        <v>38.6616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0.34433999999999998</v>
      </c>
      <c r="AO48">
        <v>27.93</v>
      </c>
      <c r="AP48">
        <v>13.1943</v>
      </c>
      <c r="AQ48">
        <v>0</v>
      </c>
      <c r="AR48">
        <v>11.04</v>
      </c>
      <c r="AS48">
        <v>10.7616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52.35</v>
      </c>
      <c r="BA48">
        <f t="shared" si="1"/>
        <v>2151.6457499999997</v>
      </c>
      <c r="BB48">
        <v>45</v>
      </c>
      <c r="BD48">
        <v>0</v>
      </c>
      <c r="BE48">
        <v>7.38</v>
      </c>
      <c r="BF48">
        <v>2.1</v>
      </c>
      <c r="BG48">
        <v>0</v>
      </c>
      <c r="BH48">
        <v>5.62</v>
      </c>
      <c r="BI48">
        <v>6.93</v>
      </c>
      <c r="BJ48">
        <v>2.15</v>
      </c>
      <c r="BK48">
        <v>5.25</v>
      </c>
      <c r="BL48">
        <v>1.04</v>
      </c>
      <c r="BM48">
        <v>0</v>
      </c>
      <c r="BN48">
        <v>0</v>
      </c>
      <c r="BO48">
        <v>15.67</v>
      </c>
      <c r="BP48">
        <v>3.85</v>
      </c>
      <c r="BQ48">
        <v>0</v>
      </c>
      <c r="BR48">
        <v>2.13</v>
      </c>
      <c r="BS48">
        <v>0.23</v>
      </c>
      <c r="BT48">
        <v>0</v>
      </c>
      <c r="BU48">
        <v>0</v>
      </c>
      <c r="BV48">
        <v>0</v>
      </c>
      <c r="BW48">
        <f t="shared" si="2"/>
        <v>52.35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189.12819999999999</v>
      </c>
      <c r="L49">
        <v>551.55799999999999</v>
      </c>
      <c r="M49">
        <v>92</v>
      </c>
      <c r="N49">
        <v>118.125</v>
      </c>
      <c r="O49">
        <v>123.66562500000001</v>
      </c>
      <c r="P49">
        <v>124.5</v>
      </c>
      <c r="Q49">
        <v>0</v>
      </c>
      <c r="R49">
        <v>42.390099999999997</v>
      </c>
      <c r="S49">
        <v>26.3901</v>
      </c>
      <c r="T49">
        <v>0</v>
      </c>
      <c r="U49">
        <v>275.625</v>
      </c>
      <c r="V49">
        <v>20.155000000000001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27.3447</v>
      </c>
      <c r="AE49">
        <v>43.622</v>
      </c>
      <c r="AF49">
        <v>8.8740000000000006</v>
      </c>
      <c r="AG49">
        <v>38.6616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0.34433999999999998</v>
      </c>
      <c r="AO49">
        <v>27.93</v>
      </c>
      <c r="AP49">
        <v>11.529</v>
      </c>
      <c r="AQ49">
        <v>0</v>
      </c>
      <c r="AR49">
        <v>11.04</v>
      </c>
      <c r="AS49">
        <v>10.7616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52.85</v>
      </c>
      <c r="BA49">
        <f t="shared" si="1"/>
        <v>2150.4804499999996</v>
      </c>
      <c r="BB49">
        <v>46</v>
      </c>
      <c r="BD49">
        <v>0</v>
      </c>
      <c r="BE49">
        <v>7.38</v>
      </c>
      <c r="BF49">
        <v>2.58</v>
      </c>
      <c r="BG49">
        <v>0</v>
      </c>
      <c r="BH49">
        <v>5.62</v>
      </c>
      <c r="BI49">
        <v>6.93</v>
      </c>
      <c r="BJ49">
        <v>2.15</v>
      </c>
      <c r="BK49">
        <v>5.25</v>
      </c>
      <c r="BL49">
        <v>1.04</v>
      </c>
      <c r="BM49">
        <v>0</v>
      </c>
      <c r="BN49">
        <v>0</v>
      </c>
      <c r="BO49">
        <v>15.67</v>
      </c>
      <c r="BP49">
        <v>3.85</v>
      </c>
      <c r="BQ49">
        <v>0</v>
      </c>
      <c r="BR49">
        <v>2.13</v>
      </c>
      <c r="BS49">
        <v>0.25</v>
      </c>
      <c r="BT49">
        <v>0</v>
      </c>
      <c r="BU49">
        <v>0</v>
      </c>
      <c r="BV49">
        <v>0</v>
      </c>
      <c r="BW49">
        <f t="shared" si="2"/>
        <v>52.85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189.12819999999999</v>
      </c>
      <c r="L50">
        <v>551.55799999999999</v>
      </c>
      <c r="M50">
        <v>92</v>
      </c>
      <c r="N50">
        <v>118.125</v>
      </c>
      <c r="O50">
        <v>123.66562500000001</v>
      </c>
      <c r="P50">
        <v>124.5</v>
      </c>
      <c r="Q50">
        <v>0</v>
      </c>
      <c r="R50">
        <v>42.390099999999997</v>
      </c>
      <c r="S50">
        <v>26.3901</v>
      </c>
      <c r="T50">
        <v>0</v>
      </c>
      <c r="U50">
        <v>275.625</v>
      </c>
      <c r="V50">
        <v>20.155000000000001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27.3447</v>
      </c>
      <c r="AE50">
        <v>43.622</v>
      </c>
      <c r="AF50">
        <v>8.8740000000000006</v>
      </c>
      <c r="AG50">
        <v>38.6616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0.34433999999999998</v>
      </c>
      <c r="AO50">
        <v>27.93</v>
      </c>
      <c r="AP50">
        <v>11.529</v>
      </c>
      <c r="AQ50">
        <v>0</v>
      </c>
      <c r="AR50">
        <v>11.04</v>
      </c>
      <c r="AS50">
        <v>10.7616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52.96</v>
      </c>
      <c r="BA50">
        <f t="shared" si="1"/>
        <v>2150.5904499999997</v>
      </c>
      <c r="BB50">
        <v>47</v>
      </c>
      <c r="BD50">
        <v>0</v>
      </c>
      <c r="BE50">
        <v>7.38</v>
      </c>
      <c r="BF50">
        <v>2.69</v>
      </c>
      <c r="BG50">
        <v>0</v>
      </c>
      <c r="BH50">
        <v>5.62</v>
      </c>
      <c r="BI50">
        <v>6.93</v>
      </c>
      <c r="BJ50">
        <v>2.15</v>
      </c>
      <c r="BK50">
        <v>5.25</v>
      </c>
      <c r="BL50">
        <v>1.04</v>
      </c>
      <c r="BM50">
        <v>0</v>
      </c>
      <c r="BN50">
        <v>0</v>
      </c>
      <c r="BO50">
        <v>15.67</v>
      </c>
      <c r="BP50">
        <v>3.85</v>
      </c>
      <c r="BQ50">
        <v>0</v>
      </c>
      <c r="BR50">
        <v>2.13</v>
      </c>
      <c r="BS50">
        <v>0.25</v>
      </c>
      <c r="BT50">
        <v>0</v>
      </c>
      <c r="BU50">
        <v>0</v>
      </c>
      <c r="BV50">
        <v>0</v>
      </c>
      <c r="BW50">
        <f t="shared" si="2"/>
        <v>52.96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189.12819999999999</v>
      </c>
      <c r="L51">
        <v>551.55799999999999</v>
      </c>
      <c r="M51">
        <v>92</v>
      </c>
      <c r="N51">
        <v>118.125</v>
      </c>
      <c r="O51">
        <v>123.66562500000001</v>
      </c>
      <c r="P51">
        <v>124.5</v>
      </c>
      <c r="Q51">
        <v>0</v>
      </c>
      <c r="R51">
        <v>42.390099999999997</v>
      </c>
      <c r="S51">
        <v>26.3901</v>
      </c>
      <c r="T51">
        <v>0</v>
      </c>
      <c r="U51">
        <v>275.625</v>
      </c>
      <c r="V51">
        <v>20.155000000000001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27.3447</v>
      </c>
      <c r="AE51">
        <v>29.509</v>
      </c>
      <c r="AF51">
        <v>8.8740000000000006</v>
      </c>
      <c r="AG51">
        <v>38.6616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0.34433999999999998</v>
      </c>
      <c r="AO51">
        <v>27.93</v>
      </c>
      <c r="AP51">
        <v>11.529</v>
      </c>
      <c r="AQ51">
        <v>0</v>
      </c>
      <c r="AR51">
        <v>5.52</v>
      </c>
      <c r="AS51">
        <v>10.7616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52.95</v>
      </c>
      <c r="BA51">
        <f t="shared" si="1"/>
        <v>2130.9474499999997</v>
      </c>
      <c r="BB51">
        <v>48</v>
      </c>
      <c r="BD51">
        <v>0</v>
      </c>
      <c r="BE51">
        <v>7.38</v>
      </c>
      <c r="BF51">
        <v>2.69</v>
      </c>
      <c r="BG51">
        <v>0</v>
      </c>
      <c r="BH51">
        <v>5.62</v>
      </c>
      <c r="BI51">
        <v>6.93</v>
      </c>
      <c r="BJ51">
        <v>2.15</v>
      </c>
      <c r="BK51">
        <v>5.25</v>
      </c>
      <c r="BL51">
        <v>1.04</v>
      </c>
      <c r="BM51">
        <v>0</v>
      </c>
      <c r="BN51">
        <v>0</v>
      </c>
      <c r="BO51">
        <v>15.67</v>
      </c>
      <c r="BP51">
        <v>3.85</v>
      </c>
      <c r="BQ51">
        <v>0</v>
      </c>
      <c r="BR51">
        <v>2.13</v>
      </c>
      <c r="BS51">
        <v>0.24</v>
      </c>
      <c r="BT51">
        <v>0</v>
      </c>
      <c r="BU51">
        <v>0</v>
      </c>
      <c r="BV51">
        <v>0</v>
      </c>
      <c r="BW51">
        <f t="shared" si="2"/>
        <v>52.95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189.12819999999999</v>
      </c>
      <c r="L52">
        <v>551.55799999999999</v>
      </c>
      <c r="M52">
        <v>92</v>
      </c>
      <c r="N52">
        <v>118.125</v>
      </c>
      <c r="O52">
        <v>123.66562500000001</v>
      </c>
      <c r="P52">
        <v>124.5</v>
      </c>
      <c r="Q52">
        <v>0</v>
      </c>
      <c r="R52">
        <v>42.390099999999997</v>
      </c>
      <c r="S52">
        <v>26.3901</v>
      </c>
      <c r="T52">
        <v>0</v>
      </c>
      <c r="U52">
        <v>275.625</v>
      </c>
      <c r="V52">
        <v>20.155000000000001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27.3447</v>
      </c>
      <c r="AE52">
        <v>29.509</v>
      </c>
      <c r="AF52">
        <v>8.8740000000000006</v>
      </c>
      <c r="AG52">
        <v>38.6616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0.34433999999999998</v>
      </c>
      <c r="AO52">
        <v>27.93</v>
      </c>
      <c r="AP52">
        <v>11.529</v>
      </c>
      <c r="AQ52">
        <v>0</v>
      </c>
      <c r="AR52">
        <v>5.52</v>
      </c>
      <c r="AS52">
        <v>10.7616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52.96</v>
      </c>
      <c r="BA52">
        <f t="shared" si="1"/>
        <v>2130.9574499999999</v>
      </c>
      <c r="BB52">
        <v>49</v>
      </c>
      <c r="BD52">
        <v>0</v>
      </c>
      <c r="BE52">
        <v>7.38</v>
      </c>
      <c r="BF52">
        <v>2.69</v>
      </c>
      <c r="BG52">
        <v>0</v>
      </c>
      <c r="BH52">
        <v>5.62</v>
      </c>
      <c r="BI52">
        <v>6.93</v>
      </c>
      <c r="BJ52">
        <v>2.15</v>
      </c>
      <c r="BK52">
        <v>5.25</v>
      </c>
      <c r="BL52">
        <v>1.04</v>
      </c>
      <c r="BM52">
        <v>0</v>
      </c>
      <c r="BN52">
        <v>0</v>
      </c>
      <c r="BO52">
        <v>15.67</v>
      </c>
      <c r="BP52">
        <v>3.85</v>
      </c>
      <c r="BQ52">
        <v>0</v>
      </c>
      <c r="BR52">
        <v>2.13</v>
      </c>
      <c r="BS52">
        <v>0.25</v>
      </c>
      <c r="BT52">
        <v>0</v>
      </c>
      <c r="BU52">
        <v>0</v>
      </c>
      <c r="BV52">
        <v>0</v>
      </c>
      <c r="BW52">
        <f t="shared" si="2"/>
        <v>52.96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108.3428</v>
      </c>
      <c r="L53">
        <v>551.55799999999999</v>
      </c>
      <c r="M53">
        <v>92</v>
      </c>
      <c r="N53">
        <v>118.125</v>
      </c>
      <c r="O53">
        <v>123.66562500000001</v>
      </c>
      <c r="P53">
        <v>124.5</v>
      </c>
      <c r="Q53">
        <v>0</v>
      </c>
      <c r="R53">
        <v>23.772400000000001</v>
      </c>
      <c r="S53">
        <v>14.7996</v>
      </c>
      <c r="T53">
        <v>0</v>
      </c>
      <c r="U53">
        <v>275.625</v>
      </c>
      <c r="V53">
        <v>20.155000000000001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27.3447</v>
      </c>
      <c r="AE53">
        <v>29.509</v>
      </c>
      <c r="AF53">
        <v>8.8740000000000006</v>
      </c>
      <c r="AG53">
        <v>38.6616</v>
      </c>
      <c r="AH53">
        <v>80.495000000000005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0.34433999999999998</v>
      </c>
      <c r="AO53">
        <v>27.93</v>
      </c>
      <c r="AP53">
        <v>11.529</v>
      </c>
      <c r="AQ53">
        <v>0</v>
      </c>
      <c r="AR53">
        <v>5.52</v>
      </c>
      <c r="AS53">
        <v>10.7616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52.96</v>
      </c>
      <c r="BA53">
        <f t="shared" si="1"/>
        <v>2053.6770500000002</v>
      </c>
      <c r="BB53">
        <v>50</v>
      </c>
      <c r="BD53">
        <v>0</v>
      </c>
      <c r="BE53">
        <v>7.38</v>
      </c>
      <c r="BF53">
        <v>2.69</v>
      </c>
      <c r="BG53">
        <v>0</v>
      </c>
      <c r="BH53">
        <v>5.62</v>
      </c>
      <c r="BI53">
        <v>6.93</v>
      </c>
      <c r="BJ53">
        <v>2.15</v>
      </c>
      <c r="BK53">
        <v>5.25</v>
      </c>
      <c r="BL53">
        <v>1.04</v>
      </c>
      <c r="BM53">
        <v>0</v>
      </c>
      <c r="BN53">
        <v>0</v>
      </c>
      <c r="BO53">
        <v>15.67</v>
      </c>
      <c r="BP53">
        <v>3.85</v>
      </c>
      <c r="BQ53">
        <v>0</v>
      </c>
      <c r="BR53">
        <v>2.13</v>
      </c>
      <c r="BS53">
        <v>0.25</v>
      </c>
      <c r="BT53">
        <v>0</v>
      </c>
      <c r="BU53">
        <v>0</v>
      </c>
      <c r="BV53">
        <v>0</v>
      </c>
      <c r="BW53">
        <f t="shared" si="2"/>
        <v>52.96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108.3428</v>
      </c>
      <c r="L54">
        <v>551.55799999999999</v>
      </c>
      <c r="M54">
        <v>92</v>
      </c>
      <c r="N54">
        <v>118.125</v>
      </c>
      <c r="O54">
        <v>123.66562500000001</v>
      </c>
      <c r="P54">
        <v>124.5</v>
      </c>
      <c r="Q54">
        <v>0</v>
      </c>
      <c r="R54">
        <v>23.772400000000001</v>
      </c>
      <c r="S54">
        <v>14.7996</v>
      </c>
      <c r="T54">
        <v>0</v>
      </c>
      <c r="U54">
        <v>275.625</v>
      </c>
      <c r="V54">
        <v>20.155000000000001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27.3447</v>
      </c>
      <c r="AE54">
        <v>29.509</v>
      </c>
      <c r="AF54">
        <v>8.8740000000000006</v>
      </c>
      <c r="AG54">
        <v>38.6616</v>
      </c>
      <c r="AH54">
        <v>80.495000000000005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0.34433999999999998</v>
      </c>
      <c r="AO54">
        <v>27.93</v>
      </c>
      <c r="AP54">
        <v>11.529</v>
      </c>
      <c r="AQ54">
        <v>0</v>
      </c>
      <c r="AR54">
        <v>5.52</v>
      </c>
      <c r="AS54">
        <v>10.7616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52.78</v>
      </c>
      <c r="BA54">
        <f t="shared" si="1"/>
        <v>2053.4970500000004</v>
      </c>
      <c r="BB54">
        <v>51</v>
      </c>
      <c r="BD54">
        <v>0</v>
      </c>
      <c r="BE54">
        <v>7.38</v>
      </c>
      <c r="BF54">
        <v>2.69</v>
      </c>
      <c r="BG54">
        <v>0</v>
      </c>
      <c r="BH54">
        <v>5.62</v>
      </c>
      <c r="BI54">
        <v>6.93</v>
      </c>
      <c r="BJ54">
        <v>2.15</v>
      </c>
      <c r="BK54">
        <v>5.1100000000000003</v>
      </c>
      <c r="BL54">
        <v>1</v>
      </c>
      <c r="BM54">
        <v>0</v>
      </c>
      <c r="BN54">
        <v>0</v>
      </c>
      <c r="BO54">
        <v>15.67</v>
      </c>
      <c r="BP54">
        <v>3.85</v>
      </c>
      <c r="BQ54">
        <v>0</v>
      </c>
      <c r="BR54">
        <v>2.13</v>
      </c>
      <c r="BS54">
        <v>0.25</v>
      </c>
      <c r="BT54">
        <v>0</v>
      </c>
      <c r="BU54">
        <v>0</v>
      </c>
      <c r="BV54">
        <v>0</v>
      </c>
      <c r="BW54">
        <f t="shared" si="2"/>
        <v>52.78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117.62103399999999</v>
      </c>
      <c r="L55">
        <v>512.63</v>
      </c>
      <c r="M55">
        <v>92</v>
      </c>
      <c r="N55">
        <v>118.125</v>
      </c>
      <c r="O55">
        <v>123.66562500000001</v>
      </c>
      <c r="P55">
        <v>124.5</v>
      </c>
      <c r="Q55">
        <v>0</v>
      </c>
      <c r="R55">
        <v>23.772400000000001</v>
      </c>
      <c r="S55">
        <v>14.7996</v>
      </c>
      <c r="T55">
        <v>0</v>
      </c>
      <c r="U55">
        <v>275.625</v>
      </c>
      <c r="V55">
        <v>20.155000000000001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27.3447</v>
      </c>
      <c r="AE55">
        <v>29.509</v>
      </c>
      <c r="AF55">
        <v>8.8740000000000006</v>
      </c>
      <c r="AG55">
        <v>38.6616</v>
      </c>
      <c r="AH55">
        <v>80.495000000000005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0.34433999999999998</v>
      </c>
      <c r="AO55">
        <v>27.93</v>
      </c>
      <c r="AP55">
        <v>11.529</v>
      </c>
      <c r="AQ55">
        <v>0</v>
      </c>
      <c r="AR55">
        <v>8.8320000000000007</v>
      </c>
      <c r="AS55">
        <v>10.7616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53.010000000000005</v>
      </c>
      <c r="BA55">
        <f t="shared" si="1"/>
        <v>2027.3892840000003</v>
      </c>
      <c r="BB55">
        <v>52</v>
      </c>
      <c r="BD55">
        <v>0</v>
      </c>
      <c r="BE55">
        <v>7.38</v>
      </c>
      <c r="BF55">
        <v>2.92</v>
      </c>
      <c r="BG55">
        <v>0</v>
      </c>
      <c r="BH55">
        <v>5.62</v>
      </c>
      <c r="BI55">
        <v>6.93</v>
      </c>
      <c r="BJ55">
        <v>2.15</v>
      </c>
      <c r="BK55">
        <v>5.1100000000000003</v>
      </c>
      <c r="BL55">
        <v>1</v>
      </c>
      <c r="BM55">
        <v>0</v>
      </c>
      <c r="BN55">
        <v>0</v>
      </c>
      <c r="BO55">
        <v>15.67</v>
      </c>
      <c r="BP55">
        <v>3.85</v>
      </c>
      <c r="BQ55">
        <v>0</v>
      </c>
      <c r="BR55">
        <v>2.13</v>
      </c>
      <c r="BS55">
        <v>0.25</v>
      </c>
      <c r="BT55">
        <v>0</v>
      </c>
      <c r="BU55">
        <v>0</v>
      </c>
      <c r="BV55">
        <v>0</v>
      </c>
      <c r="BW55">
        <f t="shared" si="2"/>
        <v>53.010000000000005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117.63376700000001</v>
      </c>
      <c r="L56">
        <v>498.63</v>
      </c>
      <c r="M56">
        <v>92</v>
      </c>
      <c r="N56">
        <v>118.125</v>
      </c>
      <c r="O56">
        <v>123.66562500000001</v>
      </c>
      <c r="P56">
        <v>124.5</v>
      </c>
      <c r="Q56">
        <v>0</v>
      </c>
      <c r="R56">
        <v>23.772400000000001</v>
      </c>
      <c r="S56">
        <v>14.7996</v>
      </c>
      <c r="T56">
        <v>0</v>
      </c>
      <c r="U56">
        <v>275.625</v>
      </c>
      <c r="V56">
        <v>20.155000000000001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27.3447</v>
      </c>
      <c r="AE56">
        <v>29.509</v>
      </c>
      <c r="AF56">
        <v>8.8740000000000006</v>
      </c>
      <c r="AG56">
        <v>38.6616</v>
      </c>
      <c r="AH56">
        <v>80.495000000000005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0.34433999999999998</v>
      </c>
      <c r="AO56">
        <v>27.93</v>
      </c>
      <c r="AP56">
        <v>11.529</v>
      </c>
      <c r="AQ56">
        <v>0</v>
      </c>
      <c r="AR56">
        <v>8.8320000000000007</v>
      </c>
      <c r="AS56">
        <v>10.7616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53</v>
      </c>
      <c r="BA56">
        <f t="shared" si="1"/>
        <v>2013.3920170000004</v>
      </c>
      <c r="BB56">
        <v>53</v>
      </c>
      <c r="BD56">
        <v>0</v>
      </c>
      <c r="BE56">
        <v>7.38</v>
      </c>
      <c r="BF56">
        <v>2.92</v>
      </c>
      <c r="BG56">
        <v>0</v>
      </c>
      <c r="BH56">
        <v>5.62</v>
      </c>
      <c r="BI56">
        <v>6.93</v>
      </c>
      <c r="BJ56">
        <v>2.15</v>
      </c>
      <c r="BK56">
        <v>5.1100000000000003</v>
      </c>
      <c r="BL56">
        <v>1</v>
      </c>
      <c r="BM56">
        <v>0</v>
      </c>
      <c r="BN56">
        <v>0</v>
      </c>
      <c r="BO56">
        <v>15.67</v>
      </c>
      <c r="BP56">
        <v>3.85</v>
      </c>
      <c r="BQ56">
        <v>0</v>
      </c>
      <c r="BR56">
        <v>2.12</v>
      </c>
      <c r="BS56">
        <v>0.25</v>
      </c>
      <c r="BT56">
        <v>0</v>
      </c>
      <c r="BU56">
        <v>0</v>
      </c>
      <c r="BV56">
        <v>0</v>
      </c>
      <c r="BW56">
        <f t="shared" si="2"/>
        <v>53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117.624217</v>
      </c>
      <c r="L57">
        <v>524.63</v>
      </c>
      <c r="M57">
        <v>92</v>
      </c>
      <c r="N57">
        <v>118.125</v>
      </c>
      <c r="O57">
        <v>123.66562500000001</v>
      </c>
      <c r="P57">
        <v>124.5</v>
      </c>
      <c r="Q57">
        <v>0</v>
      </c>
      <c r="R57">
        <v>23.772400000000001</v>
      </c>
      <c r="S57">
        <v>14.7996</v>
      </c>
      <c r="T57">
        <v>0</v>
      </c>
      <c r="U57">
        <v>275.625</v>
      </c>
      <c r="V57">
        <v>20.155000000000001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27.3447</v>
      </c>
      <c r="AE57">
        <v>29.509</v>
      </c>
      <c r="AF57">
        <v>8.8740000000000006</v>
      </c>
      <c r="AG57">
        <v>38.6616</v>
      </c>
      <c r="AH57">
        <v>80.495000000000005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0.34433999999999998</v>
      </c>
      <c r="AO57">
        <v>27.93</v>
      </c>
      <c r="AP57">
        <v>11.529</v>
      </c>
      <c r="AQ57">
        <v>0</v>
      </c>
      <c r="AR57">
        <v>52.991999999999997</v>
      </c>
      <c r="AS57">
        <v>32.150280000000002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53.010000000000005</v>
      </c>
      <c r="BA57">
        <f t="shared" si="1"/>
        <v>2104.9411470000005</v>
      </c>
      <c r="BB57">
        <v>54</v>
      </c>
      <c r="BD57">
        <v>0</v>
      </c>
      <c r="BE57">
        <v>7.38</v>
      </c>
      <c r="BF57">
        <v>2.92</v>
      </c>
      <c r="BG57">
        <v>0</v>
      </c>
      <c r="BH57">
        <v>5.62</v>
      </c>
      <c r="BI57">
        <v>6.93</v>
      </c>
      <c r="BJ57">
        <v>2.15</v>
      </c>
      <c r="BK57">
        <v>5.1100000000000003</v>
      </c>
      <c r="BL57">
        <v>1</v>
      </c>
      <c r="BM57">
        <v>0</v>
      </c>
      <c r="BN57">
        <v>0</v>
      </c>
      <c r="BO57">
        <v>15.67</v>
      </c>
      <c r="BP57">
        <v>3.85</v>
      </c>
      <c r="BQ57">
        <v>0</v>
      </c>
      <c r="BR57">
        <v>2.13</v>
      </c>
      <c r="BS57">
        <v>0.25</v>
      </c>
      <c r="BT57">
        <v>0</v>
      </c>
      <c r="BU57">
        <v>0</v>
      </c>
      <c r="BV57">
        <v>0</v>
      </c>
      <c r="BW57">
        <f t="shared" si="2"/>
        <v>53.010000000000005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117.63695</v>
      </c>
      <c r="L58">
        <v>551.55799999999999</v>
      </c>
      <c r="M58">
        <v>92</v>
      </c>
      <c r="N58">
        <v>118.125</v>
      </c>
      <c r="O58">
        <v>123.66562500000001</v>
      </c>
      <c r="P58">
        <v>124.5</v>
      </c>
      <c r="Q58">
        <v>0</v>
      </c>
      <c r="R58">
        <v>23.772400000000001</v>
      </c>
      <c r="S58">
        <v>14.7996</v>
      </c>
      <c r="T58">
        <v>0</v>
      </c>
      <c r="U58">
        <v>275.625</v>
      </c>
      <c r="V58">
        <v>20.155000000000001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27.3447</v>
      </c>
      <c r="AE58">
        <v>29.509</v>
      </c>
      <c r="AF58">
        <v>8.8740000000000006</v>
      </c>
      <c r="AG58">
        <v>38.6616</v>
      </c>
      <c r="AH58">
        <v>80.495000000000005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0.34433999999999998</v>
      </c>
      <c r="AO58">
        <v>27.93</v>
      </c>
      <c r="AP58">
        <v>11.529</v>
      </c>
      <c r="AQ58">
        <v>0</v>
      </c>
      <c r="AR58">
        <v>52.991999999999997</v>
      </c>
      <c r="AS58">
        <v>32.150280000000002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53.010000000000005</v>
      </c>
      <c r="BA58">
        <f t="shared" si="1"/>
        <v>2131.8818799999999</v>
      </c>
      <c r="BB58">
        <v>55</v>
      </c>
      <c r="BD58">
        <v>0</v>
      </c>
      <c r="BE58">
        <v>7.38</v>
      </c>
      <c r="BF58">
        <v>2.92</v>
      </c>
      <c r="BG58">
        <v>0</v>
      </c>
      <c r="BH58">
        <v>5.62</v>
      </c>
      <c r="BI58">
        <v>6.93</v>
      </c>
      <c r="BJ58">
        <v>2.15</v>
      </c>
      <c r="BK58">
        <v>5.1100000000000003</v>
      </c>
      <c r="BL58">
        <v>1</v>
      </c>
      <c r="BM58">
        <v>0</v>
      </c>
      <c r="BN58">
        <v>0</v>
      </c>
      <c r="BO58">
        <v>15.67</v>
      </c>
      <c r="BP58">
        <v>3.85</v>
      </c>
      <c r="BQ58">
        <v>0</v>
      </c>
      <c r="BR58">
        <v>2.13</v>
      </c>
      <c r="BS58">
        <v>0.25</v>
      </c>
      <c r="BT58">
        <v>0</v>
      </c>
      <c r="BU58">
        <v>0</v>
      </c>
      <c r="BV58">
        <v>0</v>
      </c>
      <c r="BW58">
        <f t="shared" si="2"/>
        <v>53.010000000000005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117.624217</v>
      </c>
      <c r="L59">
        <v>551.55799999999999</v>
      </c>
      <c r="M59">
        <v>92</v>
      </c>
      <c r="N59">
        <v>118.125</v>
      </c>
      <c r="O59">
        <v>123.66562500000001</v>
      </c>
      <c r="P59">
        <v>124.5</v>
      </c>
      <c r="Q59">
        <v>0</v>
      </c>
      <c r="R59">
        <v>23.772400000000001</v>
      </c>
      <c r="S59">
        <v>14.7996</v>
      </c>
      <c r="T59">
        <v>0</v>
      </c>
      <c r="U59">
        <v>275.625</v>
      </c>
      <c r="V59">
        <v>20.155000000000001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27.3447</v>
      </c>
      <c r="AE59">
        <v>29.509</v>
      </c>
      <c r="AF59">
        <v>8.8740000000000006</v>
      </c>
      <c r="AG59">
        <v>38.6616</v>
      </c>
      <c r="AH59">
        <v>80.495000000000005</v>
      </c>
      <c r="AI59">
        <v>0</v>
      </c>
      <c r="AJ59">
        <v>0</v>
      </c>
      <c r="AK59">
        <v>50.76</v>
      </c>
      <c r="AL59">
        <v>23.24</v>
      </c>
      <c r="AM59">
        <v>0</v>
      </c>
      <c r="AN59">
        <v>0.34433999999999998</v>
      </c>
      <c r="AO59">
        <v>27.93</v>
      </c>
      <c r="AP59">
        <v>11.529</v>
      </c>
      <c r="AQ59">
        <v>0</v>
      </c>
      <c r="AR59">
        <v>11.04</v>
      </c>
      <c r="AS59">
        <v>32.150280000000002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52.9</v>
      </c>
      <c r="BA59">
        <f t="shared" si="1"/>
        <v>2089.8071470000004</v>
      </c>
      <c r="BB59">
        <v>56</v>
      </c>
      <c r="BD59">
        <v>0</v>
      </c>
      <c r="BE59">
        <v>7.38</v>
      </c>
      <c r="BF59">
        <v>2.81</v>
      </c>
      <c r="BG59">
        <v>0</v>
      </c>
      <c r="BH59">
        <v>5.62</v>
      </c>
      <c r="BI59">
        <v>6.93</v>
      </c>
      <c r="BJ59">
        <v>2.15</v>
      </c>
      <c r="BK59">
        <v>5.1100000000000003</v>
      </c>
      <c r="BL59">
        <v>1</v>
      </c>
      <c r="BM59">
        <v>0</v>
      </c>
      <c r="BN59">
        <v>0</v>
      </c>
      <c r="BO59">
        <v>15.67</v>
      </c>
      <c r="BP59">
        <v>3.85</v>
      </c>
      <c r="BQ59">
        <v>0</v>
      </c>
      <c r="BR59">
        <v>2.13</v>
      </c>
      <c r="BS59">
        <v>0.25</v>
      </c>
      <c r="BT59">
        <v>0</v>
      </c>
      <c r="BU59">
        <v>0</v>
      </c>
      <c r="BV59">
        <v>0</v>
      </c>
      <c r="BW59">
        <f t="shared" si="2"/>
        <v>52.9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117.63695</v>
      </c>
      <c r="L60">
        <v>551.55799999999999</v>
      </c>
      <c r="M60">
        <v>92</v>
      </c>
      <c r="N60">
        <v>118.125</v>
      </c>
      <c r="O60">
        <v>123.66562500000001</v>
      </c>
      <c r="P60">
        <v>124.5</v>
      </c>
      <c r="Q60">
        <v>0</v>
      </c>
      <c r="R60">
        <v>23.772400000000001</v>
      </c>
      <c r="S60">
        <v>14.7996</v>
      </c>
      <c r="T60">
        <v>0</v>
      </c>
      <c r="U60">
        <v>275.625</v>
      </c>
      <c r="V60">
        <v>20.155000000000001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27.3447</v>
      </c>
      <c r="AE60">
        <v>29.509</v>
      </c>
      <c r="AF60">
        <v>8.8740000000000006</v>
      </c>
      <c r="AG60">
        <v>38.6616</v>
      </c>
      <c r="AH60">
        <v>80.495000000000005</v>
      </c>
      <c r="AI60">
        <v>0</v>
      </c>
      <c r="AJ60">
        <v>0</v>
      </c>
      <c r="AK60">
        <v>50.76</v>
      </c>
      <c r="AL60">
        <v>23.24</v>
      </c>
      <c r="AM60">
        <v>0</v>
      </c>
      <c r="AN60">
        <v>0.34433999999999998</v>
      </c>
      <c r="AO60">
        <v>27.93</v>
      </c>
      <c r="AP60">
        <v>11.529</v>
      </c>
      <c r="AQ60">
        <v>0</v>
      </c>
      <c r="AR60">
        <v>11.04</v>
      </c>
      <c r="AS60">
        <v>32.150280000000002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53.010000000000005</v>
      </c>
      <c r="BA60">
        <f t="shared" si="1"/>
        <v>2089.9298800000001</v>
      </c>
      <c r="BB60">
        <v>57</v>
      </c>
      <c r="BD60">
        <v>0</v>
      </c>
      <c r="BE60">
        <v>7.38</v>
      </c>
      <c r="BF60">
        <v>2.92</v>
      </c>
      <c r="BG60">
        <v>0</v>
      </c>
      <c r="BH60">
        <v>5.62</v>
      </c>
      <c r="BI60">
        <v>6.93</v>
      </c>
      <c r="BJ60">
        <v>2.15</v>
      </c>
      <c r="BK60">
        <v>5.1100000000000003</v>
      </c>
      <c r="BL60">
        <v>1</v>
      </c>
      <c r="BM60">
        <v>0</v>
      </c>
      <c r="BN60">
        <v>0</v>
      </c>
      <c r="BO60">
        <v>15.67</v>
      </c>
      <c r="BP60">
        <v>3.85</v>
      </c>
      <c r="BQ60">
        <v>0</v>
      </c>
      <c r="BR60">
        <v>2.13</v>
      </c>
      <c r="BS60">
        <v>0.25</v>
      </c>
      <c r="BT60">
        <v>0</v>
      </c>
      <c r="BU60">
        <v>0</v>
      </c>
      <c r="BV60">
        <v>0</v>
      </c>
      <c r="BW60">
        <f t="shared" si="2"/>
        <v>53.010000000000005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108.3428</v>
      </c>
      <c r="L61">
        <v>596.17769999999996</v>
      </c>
      <c r="M61">
        <v>92</v>
      </c>
      <c r="N61">
        <v>118.125</v>
      </c>
      <c r="O61">
        <v>123.66562500000001</v>
      </c>
      <c r="P61">
        <v>124.5</v>
      </c>
      <c r="Q61">
        <v>0</v>
      </c>
      <c r="R61">
        <v>23.772400000000001</v>
      </c>
      <c r="S61">
        <v>14.7996</v>
      </c>
      <c r="T61">
        <v>0</v>
      </c>
      <c r="U61">
        <v>275.625</v>
      </c>
      <c r="V61">
        <v>20.155000000000001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27.3447</v>
      </c>
      <c r="AE61">
        <v>29.509</v>
      </c>
      <c r="AF61">
        <v>8.8740000000000006</v>
      </c>
      <c r="AG61">
        <v>38.6616</v>
      </c>
      <c r="AH61">
        <v>80.495000000000005</v>
      </c>
      <c r="AI61">
        <v>0</v>
      </c>
      <c r="AJ61">
        <v>0</v>
      </c>
      <c r="AK61">
        <v>50.76</v>
      </c>
      <c r="AL61">
        <v>23.24</v>
      </c>
      <c r="AM61">
        <v>0</v>
      </c>
      <c r="AN61">
        <v>0.34433999999999998</v>
      </c>
      <c r="AO61">
        <v>27.93</v>
      </c>
      <c r="AP61">
        <v>11.529</v>
      </c>
      <c r="AQ61">
        <v>0</v>
      </c>
      <c r="AR61">
        <v>5.52</v>
      </c>
      <c r="AS61">
        <v>10.7616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51.730000000000004</v>
      </c>
      <c r="BA61">
        <f t="shared" si="1"/>
        <v>2097.06675</v>
      </c>
      <c r="BB61">
        <v>58</v>
      </c>
      <c r="BD61">
        <v>0</v>
      </c>
      <c r="BE61">
        <v>7.38</v>
      </c>
      <c r="BF61">
        <v>2.69</v>
      </c>
      <c r="BG61">
        <v>0</v>
      </c>
      <c r="BH61">
        <v>5.62</v>
      </c>
      <c r="BI61">
        <v>6.93</v>
      </c>
      <c r="BJ61">
        <v>2.15</v>
      </c>
      <c r="BK61">
        <v>4.1100000000000003</v>
      </c>
      <c r="BL61">
        <v>0.95</v>
      </c>
      <c r="BM61">
        <v>0</v>
      </c>
      <c r="BN61">
        <v>0</v>
      </c>
      <c r="BO61">
        <v>15.67</v>
      </c>
      <c r="BP61">
        <v>3.85</v>
      </c>
      <c r="BQ61">
        <v>0</v>
      </c>
      <c r="BR61">
        <v>2.13</v>
      </c>
      <c r="BS61">
        <v>0.25</v>
      </c>
      <c r="BT61">
        <v>0</v>
      </c>
      <c r="BU61">
        <v>0</v>
      </c>
      <c r="BV61">
        <v>0</v>
      </c>
      <c r="BW61">
        <f t="shared" si="2"/>
        <v>51.730000000000004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108.3428</v>
      </c>
      <c r="L62">
        <v>596.17769999999996</v>
      </c>
      <c r="M62">
        <v>92</v>
      </c>
      <c r="N62">
        <v>118.125</v>
      </c>
      <c r="O62">
        <v>123.66562500000001</v>
      </c>
      <c r="P62">
        <v>124.5</v>
      </c>
      <c r="Q62">
        <v>0</v>
      </c>
      <c r="R62">
        <v>23.772400000000001</v>
      </c>
      <c r="S62">
        <v>14.7996</v>
      </c>
      <c r="T62">
        <v>0</v>
      </c>
      <c r="U62">
        <v>275.625</v>
      </c>
      <c r="V62">
        <v>20.155000000000001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27.3447</v>
      </c>
      <c r="AE62">
        <v>29.509</v>
      </c>
      <c r="AF62">
        <v>8.8740000000000006</v>
      </c>
      <c r="AG62">
        <v>38.6616</v>
      </c>
      <c r="AH62">
        <v>80.495000000000005</v>
      </c>
      <c r="AI62">
        <v>0</v>
      </c>
      <c r="AJ62">
        <v>0</v>
      </c>
      <c r="AK62">
        <v>50.76</v>
      </c>
      <c r="AL62">
        <v>23.24</v>
      </c>
      <c r="AM62">
        <v>0</v>
      </c>
      <c r="AN62">
        <v>0.34433999999999998</v>
      </c>
      <c r="AO62">
        <v>27.93</v>
      </c>
      <c r="AP62">
        <v>11.529</v>
      </c>
      <c r="AQ62">
        <v>0</v>
      </c>
      <c r="AR62">
        <v>5.52</v>
      </c>
      <c r="AS62">
        <v>10.7616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51.72</v>
      </c>
      <c r="BA62">
        <f t="shared" si="1"/>
        <v>2097.0567499999997</v>
      </c>
      <c r="BB62">
        <v>59</v>
      </c>
      <c r="BD62">
        <v>0</v>
      </c>
      <c r="BE62">
        <v>7.38</v>
      </c>
      <c r="BF62">
        <v>2.81</v>
      </c>
      <c r="BG62">
        <v>0</v>
      </c>
      <c r="BH62">
        <v>5.62</v>
      </c>
      <c r="BI62">
        <v>6.93</v>
      </c>
      <c r="BJ62">
        <v>2.15</v>
      </c>
      <c r="BK62">
        <v>4.04</v>
      </c>
      <c r="BL62">
        <v>0.9</v>
      </c>
      <c r="BM62">
        <v>0</v>
      </c>
      <c r="BN62">
        <v>0</v>
      </c>
      <c r="BO62">
        <v>15.67</v>
      </c>
      <c r="BP62">
        <v>3.85</v>
      </c>
      <c r="BQ62">
        <v>0</v>
      </c>
      <c r="BR62">
        <v>2.13</v>
      </c>
      <c r="BS62">
        <v>0.24</v>
      </c>
      <c r="BT62">
        <v>0</v>
      </c>
      <c r="BU62">
        <v>0</v>
      </c>
      <c r="BV62">
        <v>0</v>
      </c>
      <c r="BW62">
        <f t="shared" si="2"/>
        <v>51.72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653.15009999999995</v>
      </c>
      <c r="M63">
        <v>92</v>
      </c>
      <c r="N63">
        <v>118.125</v>
      </c>
      <c r="O63">
        <v>123.66562500000001</v>
      </c>
      <c r="P63">
        <v>124.5</v>
      </c>
      <c r="Q63">
        <v>0</v>
      </c>
      <c r="R63">
        <v>23.772400000000001</v>
      </c>
      <c r="S63">
        <v>14.7996</v>
      </c>
      <c r="T63">
        <v>0</v>
      </c>
      <c r="U63">
        <v>275.625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18.229800000000001</v>
      </c>
      <c r="AE63">
        <v>29.509</v>
      </c>
      <c r="AF63">
        <v>8.8740000000000006</v>
      </c>
      <c r="AG63">
        <v>38.6616</v>
      </c>
      <c r="AH63">
        <v>80.495000000000005</v>
      </c>
      <c r="AI63">
        <v>0</v>
      </c>
      <c r="AJ63">
        <v>0</v>
      </c>
      <c r="AK63">
        <v>50.76</v>
      </c>
      <c r="AL63">
        <v>23.24</v>
      </c>
      <c r="AM63">
        <v>0</v>
      </c>
      <c r="AN63">
        <v>0.34433999999999998</v>
      </c>
      <c r="AO63">
        <v>27.93</v>
      </c>
      <c r="AP63">
        <v>11.529</v>
      </c>
      <c r="AQ63">
        <v>0</v>
      </c>
      <c r="AR63">
        <v>5.52</v>
      </c>
      <c r="AS63">
        <v>10.7616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51.82</v>
      </c>
      <c r="BA63">
        <f t="shared" si="1"/>
        <v>2252.7783999999997</v>
      </c>
      <c r="BB63">
        <v>60</v>
      </c>
      <c r="BD63">
        <v>0</v>
      </c>
      <c r="BE63">
        <v>7.38</v>
      </c>
      <c r="BF63">
        <v>3.04</v>
      </c>
      <c r="BG63">
        <v>0</v>
      </c>
      <c r="BH63">
        <v>5.62</v>
      </c>
      <c r="BI63">
        <v>6.93</v>
      </c>
      <c r="BJ63">
        <v>2.06</v>
      </c>
      <c r="BK63">
        <v>4.04</v>
      </c>
      <c r="BL63">
        <v>0.9</v>
      </c>
      <c r="BM63">
        <v>0</v>
      </c>
      <c r="BN63">
        <v>0</v>
      </c>
      <c r="BO63">
        <v>15.67</v>
      </c>
      <c r="BP63">
        <v>3.85</v>
      </c>
      <c r="BQ63">
        <v>0</v>
      </c>
      <c r="BR63">
        <v>2.13</v>
      </c>
      <c r="BS63">
        <v>0.2</v>
      </c>
      <c r="BT63">
        <v>0</v>
      </c>
      <c r="BU63">
        <v>0</v>
      </c>
      <c r="BV63">
        <v>0</v>
      </c>
      <c r="BW63">
        <f t="shared" si="2"/>
        <v>51.82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653.15009999999995</v>
      </c>
      <c r="M64">
        <v>92</v>
      </c>
      <c r="N64">
        <v>118.125</v>
      </c>
      <c r="O64">
        <v>123.66562500000001</v>
      </c>
      <c r="P64">
        <v>124.5</v>
      </c>
      <c r="Q64">
        <v>0</v>
      </c>
      <c r="R64">
        <v>23.772400000000001</v>
      </c>
      <c r="S64">
        <v>14.7996</v>
      </c>
      <c r="T64">
        <v>0</v>
      </c>
      <c r="U64">
        <v>275.625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18.229800000000001</v>
      </c>
      <c r="AE64">
        <v>29.509</v>
      </c>
      <c r="AF64">
        <v>8.8740000000000006</v>
      </c>
      <c r="AG64">
        <v>38.6616</v>
      </c>
      <c r="AH64">
        <v>80.495000000000005</v>
      </c>
      <c r="AI64">
        <v>0</v>
      </c>
      <c r="AJ64">
        <v>0</v>
      </c>
      <c r="AK64">
        <v>50.76</v>
      </c>
      <c r="AL64">
        <v>23.24</v>
      </c>
      <c r="AM64">
        <v>0</v>
      </c>
      <c r="AN64">
        <v>0.34433999999999998</v>
      </c>
      <c r="AO64">
        <v>27.93</v>
      </c>
      <c r="AP64">
        <v>11.529</v>
      </c>
      <c r="AQ64">
        <v>15.12</v>
      </c>
      <c r="AR64">
        <v>5.52</v>
      </c>
      <c r="AS64">
        <v>10.7616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51.82</v>
      </c>
      <c r="BA64">
        <f t="shared" si="1"/>
        <v>2267.8983999999996</v>
      </c>
      <c r="BB64">
        <v>61</v>
      </c>
      <c r="BD64">
        <v>0</v>
      </c>
      <c r="BE64">
        <v>7.38</v>
      </c>
      <c r="BF64">
        <v>3.04</v>
      </c>
      <c r="BG64">
        <v>0</v>
      </c>
      <c r="BH64">
        <v>5.62</v>
      </c>
      <c r="BI64">
        <v>6.93</v>
      </c>
      <c r="BJ64">
        <v>2.06</v>
      </c>
      <c r="BK64">
        <v>4.04</v>
      </c>
      <c r="BL64">
        <v>0.9</v>
      </c>
      <c r="BM64">
        <v>0</v>
      </c>
      <c r="BN64">
        <v>0</v>
      </c>
      <c r="BO64">
        <v>15.67</v>
      </c>
      <c r="BP64">
        <v>3.85</v>
      </c>
      <c r="BQ64">
        <v>0</v>
      </c>
      <c r="BR64">
        <v>2.13</v>
      </c>
      <c r="BS64">
        <v>0.2</v>
      </c>
      <c r="BT64">
        <v>0</v>
      </c>
      <c r="BU64">
        <v>0</v>
      </c>
      <c r="BV64">
        <v>0</v>
      </c>
      <c r="BW64">
        <f t="shared" si="2"/>
        <v>51.82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653.15009999999995</v>
      </c>
      <c r="M65">
        <v>92</v>
      </c>
      <c r="N65">
        <v>118.125</v>
      </c>
      <c r="O65">
        <v>123.66562500000001</v>
      </c>
      <c r="P65">
        <v>124.5</v>
      </c>
      <c r="Q65">
        <v>0</v>
      </c>
      <c r="R65">
        <v>23.772400000000001</v>
      </c>
      <c r="S65">
        <v>14.7996</v>
      </c>
      <c r="T65">
        <v>0</v>
      </c>
      <c r="U65">
        <v>275.625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18.229800000000001</v>
      </c>
      <c r="AE65">
        <v>29.509</v>
      </c>
      <c r="AF65">
        <v>8.8740000000000006</v>
      </c>
      <c r="AG65">
        <v>38.6616</v>
      </c>
      <c r="AH65">
        <v>80.495000000000005</v>
      </c>
      <c r="AI65">
        <v>0</v>
      </c>
      <c r="AJ65">
        <v>0</v>
      </c>
      <c r="AK65">
        <v>50.76</v>
      </c>
      <c r="AL65">
        <v>23.24</v>
      </c>
      <c r="AM65">
        <v>0</v>
      </c>
      <c r="AN65">
        <v>0.34433999999999998</v>
      </c>
      <c r="AO65">
        <v>27.93</v>
      </c>
      <c r="AP65">
        <v>11.529</v>
      </c>
      <c r="AQ65">
        <v>15.12</v>
      </c>
      <c r="AR65">
        <v>5.52</v>
      </c>
      <c r="AS65">
        <v>10.7616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50.85</v>
      </c>
      <c r="BA65">
        <f t="shared" si="1"/>
        <v>2266.9283999999993</v>
      </c>
      <c r="BB65">
        <v>62</v>
      </c>
      <c r="BD65">
        <v>0</v>
      </c>
      <c r="BE65">
        <v>7.38</v>
      </c>
      <c r="BF65">
        <v>3.16</v>
      </c>
      <c r="BG65">
        <v>0</v>
      </c>
      <c r="BH65">
        <v>5.62</v>
      </c>
      <c r="BI65">
        <v>6.93</v>
      </c>
      <c r="BJ65">
        <v>2.06</v>
      </c>
      <c r="BK65">
        <v>4.04</v>
      </c>
      <c r="BL65">
        <v>0.9</v>
      </c>
      <c r="BM65">
        <v>0</v>
      </c>
      <c r="BN65">
        <v>0</v>
      </c>
      <c r="BO65">
        <v>15.67</v>
      </c>
      <c r="BP65">
        <v>3.85</v>
      </c>
      <c r="BQ65">
        <v>0</v>
      </c>
      <c r="BR65">
        <v>1.04</v>
      </c>
      <c r="BS65">
        <v>0.2</v>
      </c>
      <c r="BT65">
        <v>0</v>
      </c>
      <c r="BU65">
        <v>0</v>
      </c>
      <c r="BV65">
        <v>0</v>
      </c>
      <c r="BW65">
        <f t="shared" si="2"/>
        <v>50.85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653.15009999999995</v>
      </c>
      <c r="M66">
        <v>92</v>
      </c>
      <c r="N66">
        <v>118.125</v>
      </c>
      <c r="O66">
        <v>123.66562500000001</v>
      </c>
      <c r="P66">
        <v>124.5</v>
      </c>
      <c r="Q66">
        <v>0</v>
      </c>
      <c r="R66">
        <v>23.772400000000001</v>
      </c>
      <c r="S66">
        <v>14.7996</v>
      </c>
      <c r="T66">
        <v>0</v>
      </c>
      <c r="U66">
        <v>275.625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18.229800000000001</v>
      </c>
      <c r="AE66">
        <v>29.509</v>
      </c>
      <c r="AF66">
        <v>8.8740000000000006</v>
      </c>
      <c r="AG66">
        <v>38.6616</v>
      </c>
      <c r="AH66">
        <v>80.495000000000005</v>
      </c>
      <c r="AI66">
        <v>0</v>
      </c>
      <c r="AJ66">
        <v>0</v>
      </c>
      <c r="AK66">
        <v>50.76</v>
      </c>
      <c r="AL66">
        <v>23.24</v>
      </c>
      <c r="AM66">
        <v>0</v>
      </c>
      <c r="AN66">
        <v>0.34433999999999998</v>
      </c>
      <c r="AO66">
        <v>27.93</v>
      </c>
      <c r="AP66">
        <v>11.529</v>
      </c>
      <c r="AQ66">
        <v>15.497999999999999</v>
      </c>
      <c r="AR66">
        <v>5.52</v>
      </c>
      <c r="AS66">
        <v>10.7616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50.85</v>
      </c>
      <c r="BA66">
        <f t="shared" si="1"/>
        <v>2267.3063999999995</v>
      </c>
      <c r="BB66">
        <v>63</v>
      </c>
      <c r="BD66">
        <v>0</v>
      </c>
      <c r="BE66">
        <v>7.38</v>
      </c>
      <c r="BF66">
        <v>3.16</v>
      </c>
      <c r="BG66">
        <v>0</v>
      </c>
      <c r="BH66">
        <v>5.62</v>
      </c>
      <c r="BI66">
        <v>6.93</v>
      </c>
      <c r="BJ66">
        <v>2.06</v>
      </c>
      <c r="BK66">
        <v>4.04</v>
      </c>
      <c r="BL66">
        <v>0.9</v>
      </c>
      <c r="BM66">
        <v>0</v>
      </c>
      <c r="BN66">
        <v>0</v>
      </c>
      <c r="BO66">
        <v>15.67</v>
      </c>
      <c r="BP66">
        <v>3.85</v>
      </c>
      <c r="BQ66">
        <v>0</v>
      </c>
      <c r="BR66">
        <v>1.04</v>
      </c>
      <c r="BS66">
        <v>0.2</v>
      </c>
      <c r="BT66">
        <v>0</v>
      </c>
      <c r="BU66">
        <v>0</v>
      </c>
      <c r="BV66">
        <v>0</v>
      </c>
      <c r="BW66">
        <f t="shared" si="2"/>
        <v>50.85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653.15009999999995</v>
      </c>
      <c r="M67">
        <v>92</v>
      </c>
      <c r="N67">
        <v>118.125</v>
      </c>
      <c r="O67">
        <v>123.66562500000001</v>
      </c>
      <c r="P67">
        <v>124.5</v>
      </c>
      <c r="Q67">
        <v>0</v>
      </c>
      <c r="R67">
        <v>23.772400000000001</v>
      </c>
      <c r="S67">
        <v>14.7996</v>
      </c>
      <c r="T67">
        <v>0</v>
      </c>
      <c r="U67">
        <v>275.625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13.17004</v>
      </c>
      <c r="AC67">
        <v>9.6778399999999998</v>
      </c>
      <c r="AD67">
        <v>18.229800000000001</v>
      </c>
      <c r="AE67">
        <v>29.509</v>
      </c>
      <c r="AF67">
        <v>8.8740000000000006</v>
      </c>
      <c r="AG67">
        <v>38.6616</v>
      </c>
      <c r="AH67">
        <v>93.563599999999994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0.34433999999999998</v>
      </c>
      <c r="AO67">
        <v>27.93</v>
      </c>
      <c r="AP67">
        <v>11.529</v>
      </c>
      <c r="AQ67">
        <v>30.24</v>
      </c>
      <c r="AR67">
        <v>5.52</v>
      </c>
      <c r="AS67">
        <v>10.7616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51.07</v>
      </c>
      <c r="BA67">
        <f t="shared" si="1"/>
        <v>2295.3369999999995</v>
      </c>
      <c r="BB67">
        <v>64</v>
      </c>
      <c r="BD67">
        <v>0</v>
      </c>
      <c r="BE67">
        <v>7.38</v>
      </c>
      <c r="BF67">
        <v>3.38</v>
      </c>
      <c r="BG67">
        <v>0</v>
      </c>
      <c r="BH67">
        <v>5.62</v>
      </c>
      <c r="BI67">
        <v>6.93</v>
      </c>
      <c r="BJ67">
        <v>2.06</v>
      </c>
      <c r="BK67">
        <v>4.04</v>
      </c>
      <c r="BL67">
        <v>0.9</v>
      </c>
      <c r="BM67">
        <v>0</v>
      </c>
      <c r="BN67">
        <v>0</v>
      </c>
      <c r="BO67">
        <v>15.67</v>
      </c>
      <c r="BP67">
        <v>3.85</v>
      </c>
      <c r="BQ67">
        <v>0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51.07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653.15009999999995</v>
      </c>
      <c r="M68">
        <v>92</v>
      </c>
      <c r="N68">
        <v>118.125</v>
      </c>
      <c r="O68">
        <v>123.66562500000001</v>
      </c>
      <c r="P68">
        <v>124.5</v>
      </c>
      <c r="Q68">
        <v>0</v>
      </c>
      <c r="R68">
        <v>23.772400000000001</v>
      </c>
      <c r="S68">
        <v>14.7996</v>
      </c>
      <c r="T68">
        <v>0</v>
      </c>
      <c r="U68">
        <v>275.625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13.17004</v>
      </c>
      <c r="AC68">
        <v>9.6778399999999998</v>
      </c>
      <c r="AD68">
        <v>18.229800000000001</v>
      </c>
      <c r="AE68">
        <v>29.509</v>
      </c>
      <c r="AF68">
        <v>8.8740000000000006</v>
      </c>
      <c r="AG68">
        <v>38.6616</v>
      </c>
      <c r="AH68">
        <v>93.563599999999994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0.34433999999999998</v>
      </c>
      <c r="AO68">
        <v>27.93</v>
      </c>
      <c r="AP68">
        <v>11.529</v>
      </c>
      <c r="AQ68">
        <v>45.36</v>
      </c>
      <c r="AR68">
        <v>5.52</v>
      </c>
      <c r="AS68">
        <v>10.7616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50.29</v>
      </c>
      <c r="BA68">
        <f t="shared" ref="BA68:BA99" si="4">SUM(B68:AZ68)</f>
        <v>2309.6769999999997</v>
      </c>
      <c r="BB68">
        <v>65</v>
      </c>
      <c r="BD68">
        <v>0</v>
      </c>
      <c r="BE68">
        <v>7.38</v>
      </c>
      <c r="BF68">
        <v>2.6</v>
      </c>
      <c r="BG68">
        <v>0</v>
      </c>
      <c r="BH68">
        <v>5.62</v>
      </c>
      <c r="BI68">
        <v>6.93</v>
      </c>
      <c r="BJ68">
        <v>2.06</v>
      </c>
      <c r="BK68">
        <v>4.04</v>
      </c>
      <c r="BL68">
        <v>0.9</v>
      </c>
      <c r="BM68">
        <v>0</v>
      </c>
      <c r="BN68">
        <v>0</v>
      </c>
      <c r="BO68">
        <v>15.67</v>
      </c>
      <c r="BP68">
        <v>3.85</v>
      </c>
      <c r="BQ68">
        <v>0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50.29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92</v>
      </c>
      <c r="N69">
        <v>118.125</v>
      </c>
      <c r="O69">
        <v>123.66562500000001</v>
      </c>
      <c r="P69">
        <v>124.5</v>
      </c>
      <c r="Q69">
        <v>0</v>
      </c>
      <c r="R69">
        <v>23.772400000000001</v>
      </c>
      <c r="S69">
        <v>14.7996</v>
      </c>
      <c r="T69">
        <v>0</v>
      </c>
      <c r="U69">
        <v>275.625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13.17004</v>
      </c>
      <c r="AC69">
        <v>9.6778399999999998</v>
      </c>
      <c r="AD69">
        <v>18.229800000000001</v>
      </c>
      <c r="AE69">
        <v>29.509</v>
      </c>
      <c r="AF69">
        <v>8.8740000000000006</v>
      </c>
      <c r="AG69">
        <v>38.6616</v>
      </c>
      <c r="AH69">
        <v>93.563599999999994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0.34433999999999998</v>
      </c>
      <c r="AO69">
        <v>27.93</v>
      </c>
      <c r="AP69">
        <v>11.529</v>
      </c>
      <c r="AQ69">
        <v>46.683</v>
      </c>
      <c r="AR69">
        <v>11.04</v>
      </c>
      <c r="AS69">
        <v>10.7616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50.230000000000004</v>
      </c>
      <c r="BA69">
        <f t="shared" si="4"/>
        <v>2316.4599999999996</v>
      </c>
      <c r="BB69">
        <v>66</v>
      </c>
      <c r="BD69">
        <v>0</v>
      </c>
      <c r="BE69">
        <v>7.38</v>
      </c>
      <c r="BF69">
        <v>2.5499999999999998</v>
      </c>
      <c r="BG69">
        <v>0</v>
      </c>
      <c r="BH69">
        <v>5.62</v>
      </c>
      <c r="BI69">
        <v>6.93</v>
      </c>
      <c r="BJ69">
        <v>2.06</v>
      </c>
      <c r="BK69">
        <v>4.04</v>
      </c>
      <c r="BL69">
        <v>0.89</v>
      </c>
      <c r="BM69">
        <v>0</v>
      </c>
      <c r="BN69">
        <v>0</v>
      </c>
      <c r="BO69">
        <v>15.67</v>
      </c>
      <c r="BP69">
        <v>3.85</v>
      </c>
      <c r="BQ69">
        <v>0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50.230000000000004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92</v>
      </c>
      <c r="N70">
        <v>118.125</v>
      </c>
      <c r="O70">
        <v>123.66562500000001</v>
      </c>
      <c r="P70">
        <v>124.5</v>
      </c>
      <c r="Q70">
        <v>0</v>
      </c>
      <c r="R70">
        <v>23.772400000000001</v>
      </c>
      <c r="S70">
        <v>14.7996</v>
      </c>
      <c r="T70">
        <v>0</v>
      </c>
      <c r="U70">
        <v>275.625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13.17004</v>
      </c>
      <c r="AC70">
        <v>9.6778399999999998</v>
      </c>
      <c r="AD70">
        <v>18.229800000000001</v>
      </c>
      <c r="AE70">
        <v>29.509</v>
      </c>
      <c r="AF70">
        <v>8.8740000000000006</v>
      </c>
      <c r="AG70">
        <v>38.6616</v>
      </c>
      <c r="AH70">
        <v>93.563599999999994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0.34433999999999998</v>
      </c>
      <c r="AO70">
        <v>27.93</v>
      </c>
      <c r="AP70">
        <v>11.529</v>
      </c>
      <c r="AQ70">
        <v>46.683</v>
      </c>
      <c r="AR70">
        <v>11.04</v>
      </c>
      <c r="AS70">
        <v>10.7616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50.230000000000004</v>
      </c>
      <c r="BA70">
        <f t="shared" si="4"/>
        <v>2330.4429999999998</v>
      </c>
      <c r="BB70">
        <v>67</v>
      </c>
      <c r="BD70">
        <v>0</v>
      </c>
      <c r="BE70">
        <v>7.38</v>
      </c>
      <c r="BF70">
        <v>2.5499999999999998</v>
      </c>
      <c r="BG70">
        <v>0</v>
      </c>
      <c r="BH70">
        <v>5.62</v>
      </c>
      <c r="BI70">
        <v>6.93</v>
      </c>
      <c r="BJ70">
        <v>2.06</v>
      </c>
      <c r="BK70">
        <v>4.04</v>
      </c>
      <c r="BL70">
        <v>0.89</v>
      </c>
      <c r="BM70">
        <v>0</v>
      </c>
      <c r="BN70">
        <v>0</v>
      </c>
      <c r="BO70">
        <v>15.67</v>
      </c>
      <c r="BP70">
        <v>3.85</v>
      </c>
      <c r="BQ70">
        <v>0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50.230000000000004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92</v>
      </c>
      <c r="N71">
        <v>118.125</v>
      </c>
      <c r="O71">
        <v>123.66562500000001</v>
      </c>
      <c r="P71">
        <v>124.5</v>
      </c>
      <c r="Q71">
        <v>0</v>
      </c>
      <c r="R71">
        <v>23.772400000000001</v>
      </c>
      <c r="S71">
        <v>14.7996</v>
      </c>
      <c r="T71">
        <v>0</v>
      </c>
      <c r="U71">
        <v>275.625</v>
      </c>
      <c r="V71">
        <v>20.731850000000001</v>
      </c>
      <c r="W71">
        <v>46.399079999999998</v>
      </c>
      <c r="X71">
        <v>147.515625</v>
      </c>
      <c r="Y71">
        <v>0</v>
      </c>
      <c r="Z71">
        <v>1.1000000000000001</v>
      </c>
      <c r="AA71">
        <v>28.09872</v>
      </c>
      <c r="AB71">
        <v>13.17004</v>
      </c>
      <c r="AC71">
        <v>19.35568</v>
      </c>
      <c r="AD71">
        <v>18.229800000000001</v>
      </c>
      <c r="AE71">
        <v>29.509</v>
      </c>
      <c r="AF71">
        <v>8.8740000000000006</v>
      </c>
      <c r="AG71">
        <v>38.6616</v>
      </c>
      <c r="AH71">
        <v>93.563599999999994</v>
      </c>
      <c r="AI71">
        <v>0</v>
      </c>
      <c r="AJ71">
        <v>0</v>
      </c>
      <c r="AK71">
        <v>50.76</v>
      </c>
      <c r="AL71">
        <v>34.86</v>
      </c>
      <c r="AM71">
        <v>0</v>
      </c>
      <c r="AN71">
        <v>0.34433999999999998</v>
      </c>
      <c r="AO71">
        <v>27.341999999999999</v>
      </c>
      <c r="AP71">
        <v>11.529</v>
      </c>
      <c r="AQ71">
        <v>46.683</v>
      </c>
      <c r="AR71">
        <v>52.991999999999997</v>
      </c>
      <c r="AS71">
        <v>10.7616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50.52</v>
      </c>
      <c r="BA71">
        <f t="shared" si="4"/>
        <v>2402.0567600000004</v>
      </c>
      <c r="BB71">
        <v>68</v>
      </c>
      <c r="BD71">
        <v>0</v>
      </c>
      <c r="BE71">
        <v>7.38</v>
      </c>
      <c r="BF71">
        <v>3.04</v>
      </c>
      <c r="BG71">
        <v>0</v>
      </c>
      <c r="BH71">
        <v>5.62</v>
      </c>
      <c r="BI71">
        <v>6.93</v>
      </c>
      <c r="BJ71">
        <v>2.0299999999999998</v>
      </c>
      <c r="BK71">
        <v>3.87</v>
      </c>
      <c r="BL71">
        <v>0.89</v>
      </c>
      <c r="BM71">
        <v>0</v>
      </c>
      <c r="BN71">
        <v>0</v>
      </c>
      <c r="BO71">
        <v>15.67</v>
      </c>
      <c r="BP71">
        <v>3.85</v>
      </c>
      <c r="BQ71">
        <v>0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50.52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92</v>
      </c>
      <c r="N72">
        <v>118.125</v>
      </c>
      <c r="O72">
        <v>123.66562500000001</v>
      </c>
      <c r="P72">
        <v>124.5</v>
      </c>
      <c r="Q72">
        <v>0</v>
      </c>
      <c r="R72">
        <v>23.772400000000001</v>
      </c>
      <c r="S72">
        <v>14.7996</v>
      </c>
      <c r="T72">
        <v>0</v>
      </c>
      <c r="U72">
        <v>275.625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28.045000000000002</v>
      </c>
      <c r="AB72">
        <v>13.17004</v>
      </c>
      <c r="AC72">
        <v>19.35568</v>
      </c>
      <c r="AD72">
        <v>18.229800000000001</v>
      </c>
      <c r="AE72">
        <v>29.509</v>
      </c>
      <c r="AF72">
        <v>8.8740000000000006</v>
      </c>
      <c r="AG72">
        <v>38.6616</v>
      </c>
      <c r="AH72">
        <v>116.9545</v>
      </c>
      <c r="AI72">
        <v>0</v>
      </c>
      <c r="AJ72">
        <v>0</v>
      </c>
      <c r="AK72">
        <v>50.76</v>
      </c>
      <c r="AL72">
        <v>34.86</v>
      </c>
      <c r="AM72">
        <v>0</v>
      </c>
      <c r="AN72">
        <v>0.34433999999999998</v>
      </c>
      <c r="AO72">
        <v>27.341999999999999</v>
      </c>
      <c r="AP72">
        <v>11.529</v>
      </c>
      <c r="AQ72">
        <v>46.683</v>
      </c>
      <c r="AR72">
        <v>52.991999999999997</v>
      </c>
      <c r="AS72">
        <v>10.7616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50.52</v>
      </c>
      <c r="BA72">
        <f t="shared" si="4"/>
        <v>2425.3939400000004</v>
      </c>
      <c r="BB72">
        <v>69</v>
      </c>
      <c r="BD72">
        <v>0</v>
      </c>
      <c r="BE72">
        <v>7.38</v>
      </c>
      <c r="BF72">
        <v>3.04</v>
      </c>
      <c r="BG72">
        <v>0</v>
      </c>
      <c r="BH72">
        <v>5.62</v>
      </c>
      <c r="BI72">
        <v>6.93</v>
      </c>
      <c r="BJ72">
        <v>2.0299999999999998</v>
      </c>
      <c r="BK72">
        <v>3.87</v>
      </c>
      <c r="BL72">
        <v>0.89</v>
      </c>
      <c r="BM72">
        <v>0</v>
      </c>
      <c r="BN72">
        <v>0</v>
      </c>
      <c r="BO72">
        <v>15.67</v>
      </c>
      <c r="BP72">
        <v>3.85</v>
      </c>
      <c r="BQ72">
        <v>0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50.52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</v>
      </c>
      <c r="K73">
        <v>215.5301</v>
      </c>
      <c r="L73">
        <v>653.15009999999995</v>
      </c>
      <c r="M73">
        <v>92</v>
      </c>
      <c r="N73">
        <v>118.125</v>
      </c>
      <c r="O73">
        <v>123.66562500000001</v>
      </c>
      <c r="P73">
        <v>117.75</v>
      </c>
      <c r="Q73">
        <v>0</v>
      </c>
      <c r="R73">
        <v>42.390099999999997</v>
      </c>
      <c r="S73">
        <v>26.3901</v>
      </c>
      <c r="T73">
        <v>0</v>
      </c>
      <c r="U73">
        <v>275.625</v>
      </c>
      <c r="V73">
        <v>20.731850000000001</v>
      </c>
      <c r="W73">
        <v>46.399079999999998</v>
      </c>
      <c r="X73">
        <v>147.515625</v>
      </c>
      <c r="Y73">
        <v>0</v>
      </c>
      <c r="Z73">
        <v>1.1000000000000001</v>
      </c>
      <c r="AA73">
        <v>28.045000000000002</v>
      </c>
      <c r="AB73">
        <v>26.34008</v>
      </c>
      <c r="AC73">
        <v>19.35568</v>
      </c>
      <c r="AD73">
        <v>18.229800000000001</v>
      </c>
      <c r="AE73">
        <v>29.509</v>
      </c>
      <c r="AF73">
        <v>8.8740000000000006</v>
      </c>
      <c r="AG73">
        <v>38.6616</v>
      </c>
      <c r="AH73">
        <v>116.9545</v>
      </c>
      <c r="AI73">
        <v>0</v>
      </c>
      <c r="AJ73">
        <v>0</v>
      </c>
      <c r="AK73">
        <v>50.76</v>
      </c>
      <c r="AL73">
        <v>34.86</v>
      </c>
      <c r="AM73">
        <v>2.6659999999999999</v>
      </c>
      <c r="AN73">
        <v>0.34433999999999998</v>
      </c>
      <c r="AO73">
        <v>27.047999999999998</v>
      </c>
      <c r="AP73">
        <v>11.529</v>
      </c>
      <c r="AQ73">
        <v>46.683</v>
      </c>
      <c r="AR73">
        <v>11.04</v>
      </c>
      <c r="AS73">
        <v>10.7616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49.99</v>
      </c>
      <c r="BA73">
        <f t="shared" si="4"/>
        <v>2427.9621799999995</v>
      </c>
      <c r="BB73">
        <v>70</v>
      </c>
      <c r="BD73">
        <v>0</v>
      </c>
      <c r="BE73">
        <v>7.38</v>
      </c>
      <c r="BF73">
        <v>2.92</v>
      </c>
      <c r="BG73">
        <v>0</v>
      </c>
      <c r="BH73">
        <v>5.62</v>
      </c>
      <c r="BI73">
        <v>6.93</v>
      </c>
      <c r="BJ73">
        <v>1.64</v>
      </c>
      <c r="BK73">
        <v>3.87</v>
      </c>
      <c r="BL73">
        <v>0.89</v>
      </c>
      <c r="BM73">
        <v>0</v>
      </c>
      <c r="BN73">
        <v>0</v>
      </c>
      <c r="BO73">
        <v>15.67</v>
      </c>
      <c r="BP73">
        <v>3.85</v>
      </c>
      <c r="BQ73">
        <v>0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49.99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6.05</v>
      </c>
      <c r="K74">
        <v>215.5301</v>
      </c>
      <c r="L74">
        <v>653.15009999999995</v>
      </c>
      <c r="M74">
        <v>92</v>
      </c>
      <c r="N74">
        <v>118.125</v>
      </c>
      <c r="O74">
        <v>123.66562500000001</v>
      </c>
      <c r="P74">
        <v>117.75</v>
      </c>
      <c r="Q74">
        <v>0</v>
      </c>
      <c r="R74">
        <v>42.390099999999997</v>
      </c>
      <c r="S74">
        <v>26.3901</v>
      </c>
      <c r="T74">
        <v>0</v>
      </c>
      <c r="U74">
        <v>275.625</v>
      </c>
      <c r="V74">
        <v>20.731850000000001</v>
      </c>
      <c r="W74">
        <v>46.399079999999998</v>
      </c>
      <c r="X74">
        <v>147.515625</v>
      </c>
      <c r="Y74">
        <v>0</v>
      </c>
      <c r="Z74">
        <v>1.1000000000000001</v>
      </c>
      <c r="AA74">
        <v>28.045000000000002</v>
      </c>
      <c r="AB74">
        <v>26.34008</v>
      </c>
      <c r="AC74">
        <v>19.35568</v>
      </c>
      <c r="AD74">
        <v>18.229800000000001</v>
      </c>
      <c r="AE74">
        <v>29.509</v>
      </c>
      <c r="AF74">
        <v>8.8740000000000006</v>
      </c>
      <c r="AG74">
        <v>38.6616</v>
      </c>
      <c r="AH74">
        <v>131.06479999999999</v>
      </c>
      <c r="AI74">
        <v>0</v>
      </c>
      <c r="AJ74">
        <v>0</v>
      </c>
      <c r="AK74">
        <v>50.76</v>
      </c>
      <c r="AL74">
        <v>23.24</v>
      </c>
      <c r="AM74">
        <v>4.7988</v>
      </c>
      <c r="AN74">
        <v>0.34433999999999998</v>
      </c>
      <c r="AO74">
        <v>27.047999999999998</v>
      </c>
      <c r="AP74">
        <v>11.529</v>
      </c>
      <c r="AQ74">
        <v>46.683</v>
      </c>
      <c r="AR74">
        <v>5.52</v>
      </c>
      <c r="AS74">
        <v>10.7616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49.99</v>
      </c>
      <c r="BA74">
        <f t="shared" si="4"/>
        <v>2427.0652799999993</v>
      </c>
      <c r="BB74">
        <v>71</v>
      </c>
      <c r="BD74">
        <v>0</v>
      </c>
      <c r="BE74">
        <v>7.38</v>
      </c>
      <c r="BF74">
        <v>2.92</v>
      </c>
      <c r="BG74">
        <v>0</v>
      </c>
      <c r="BH74">
        <v>5.62</v>
      </c>
      <c r="BI74">
        <v>6.93</v>
      </c>
      <c r="BJ74">
        <v>1.64</v>
      </c>
      <c r="BK74">
        <v>3.87</v>
      </c>
      <c r="BL74">
        <v>0.89</v>
      </c>
      <c r="BM74">
        <v>0</v>
      </c>
      <c r="BN74">
        <v>0</v>
      </c>
      <c r="BO74">
        <v>15.67</v>
      </c>
      <c r="BP74">
        <v>3.85</v>
      </c>
      <c r="BQ74">
        <v>0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49.99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</v>
      </c>
      <c r="K75">
        <v>215.5301</v>
      </c>
      <c r="L75">
        <v>653.15009999999995</v>
      </c>
      <c r="M75">
        <v>92</v>
      </c>
      <c r="N75">
        <v>118.125</v>
      </c>
      <c r="O75">
        <v>123.66562500000001</v>
      </c>
      <c r="P75">
        <v>117.75</v>
      </c>
      <c r="Q75">
        <v>0</v>
      </c>
      <c r="R75">
        <v>42.390099999999997</v>
      </c>
      <c r="S75">
        <v>26.3901</v>
      </c>
      <c r="T75">
        <v>0</v>
      </c>
      <c r="U75">
        <v>275.625</v>
      </c>
      <c r="V75">
        <v>20.731850000000001</v>
      </c>
      <c r="W75">
        <v>46.399079999999998</v>
      </c>
      <c r="X75">
        <v>147.515625</v>
      </c>
      <c r="Y75">
        <v>0</v>
      </c>
      <c r="Z75">
        <v>1.1000000000000001</v>
      </c>
      <c r="AA75">
        <v>42.14808</v>
      </c>
      <c r="AB75">
        <v>26.34008</v>
      </c>
      <c r="AC75">
        <v>19.35568</v>
      </c>
      <c r="AD75">
        <v>18.229800000000001</v>
      </c>
      <c r="AE75">
        <v>29.509</v>
      </c>
      <c r="AF75">
        <v>8.8740000000000006</v>
      </c>
      <c r="AG75">
        <v>38.6616</v>
      </c>
      <c r="AH75">
        <v>140.34540000000001</v>
      </c>
      <c r="AI75">
        <v>3.1825000000000001</v>
      </c>
      <c r="AJ75">
        <v>0</v>
      </c>
      <c r="AK75">
        <v>50.76</v>
      </c>
      <c r="AL75">
        <v>23.24</v>
      </c>
      <c r="AM75">
        <v>10.5307</v>
      </c>
      <c r="AN75">
        <v>0.34433999999999998</v>
      </c>
      <c r="AO75">
        <v>27.93</v>
      </c>
      <c r="AP75">
        <v>11.529</v>
      </c>
      <c r="AQ75">
        <v>46.683</v>
      </c>
      <c r="AR75">
        <v>5.52</v>
      </c>
      <c r="AS75">
        <v>10.7616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49.319999999999993</v>
      </c>
      <c r="BA75">
        <f t="shared" si="4"/>
        <v>2459.5753599999994</v>
      </c>
      <c r="BB75">
        <v>72</v>
      </c>
      <c r="BD75">
        <v>0</v>
      </c>
      <c r="BE75">
        <v>7.19</v>
      </c>
      <c r="BF75">
        <v>3.04</v>
      </c>
      <c r="BG75">
        <v>0</v>
      </c>
      <c r="BH75">
        <v>5.63</v>
      </c>
      <c r="BI75">
        <v>6.8</v>
      </c>
      <c r="BJ75">
        <v>1.63</v>
      </c>
      <c r="BK75">
        <v>3.87</v>
      </c>
      <c r="BL75">
        <v>0.85</v>
      </c>
      <c r="BM75">
        <v>0</v>
      </c>
      <c r="BN75">
        <v>0</v>
      </c>
      <c r="BO75">
        <v>15.29</v>
      </c>
      <c r="BP75">
        <v>3.76</v>
      </c>
      <c r="BQ75">
        <v>0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49.319999999999993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</v>
      </c>
      <c r="K76">
        <v>215.5301</v>
      </c>
      <c r="L76">
        <v>653.15009999999995</v>
      </c>
      <c r="M76">
        <v>92</v>
      </c>
      <c r="N76">
        <v>118.125</v>
      </c>
      <c r="O76">
        <v>123.66562500000001</v>
      </c>
      <c r="P76">
        <v>117.75</v>
      </c>
      <c r="Q76">
        <v>0</v>
      </c>
      <c r="R76">
        <v>42.390099999999997</v>
      </c>
      <c r="S76">
        <v>26.3901</v>
      </c>
      <c r="T76">
        <v>0</v>
      </c>
      <c r="U76">
        <v>275.625</v>
      </c>
      <c r="V76">
        <v>20.731850000000001</v>
      </c>
      <c r="W76">
        <v>46.399079999999998</v>
      </c>
      <c r="X76">
        <v>147.515625</v>
      </c>
      <c r="Y76">
        <v>0</v>
      </c>
      <c r="Z76">
        <v>1.1000000000000001</v>
      </c>
      <c r="AA76">
        <v>42.14808</v>
      </c>
      <c r="AB76">
        <v>26.34008</v>
      </c>
      <c r="AC76">
        <v>19.35568</v>
      </c>
      <c r="AD76">
        <v>27.3447</v>
      </c>
      <c r="AE76">
        <v>29.509</v>
      </c>
      <c r="AF76">
        <v>8.8740000000000006</v>
      </c>
      <c r="AG76">
        <v>38.6616</v>
      </c>
      <c r="AH76">
        <v>140.34540000000001</v>
      </c>
      <c r="AI76">
        <v>7.6379999999999999</v>
      </c>
      <c r="AJ76">
        <v>0</v>
      </c>
      <c r="AK76">
        <v>50.76</v>
      </c>
      <c r="AL76">
        <v>23.24</v>
      </c>
      <c r="AM76">
        <v>13.33</v>
      </c>
      <c r="AN76">
        <v>0.34433999999999998</v>
      </c>
      <c r="AO76">
        <v>27.93</v>
      </c>
      <c r="AP76">
        <v>11.529</v>
      </c>
      <c r="AQ76">
        <v>46.683</v>
      </c>
      <c r="AR76">
        <v>5.52</v>
      </c>
      <c r="AS76">
        <v>10.7616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49.36</v>
      </c>
      <c r="BA76">
        <f t="shared" si="4"/>
        <v>2475.9850599999995</v>
      </c>
      <c r="BB76">
        <v>73</v>
      </c>
      <c r="BD76">
        <v>0</v>
      </c>
      <c r="BE76">
        <v>7.19</v>
      </c>
      <c r="BF76">
        <v>3.04</v>
      </c>
      <c r="BG76">
        <v>0</v>
      </c>
      <c r="BH76">
        <v>5.63</v>
      </c>
      <c r="BI76">
        <v>6.8</v>
      </c>
      <c r="BJ76">
        <v>1.67</v>
      </c>
      <c r="BK76">
        <v>3.87</v>
      </c>
      <c r="BL76">
        <v>0.85</v>
      </c>
      <c r="BM76">
        <v>0</v>
      </c>
      <c r="BN76">
        <v>0</v>
      </c>
      <c r="BO76">
        <v>15.29</v>
      </c>
      <c r="BP76">
        <v>3.76</v>
      </c>
      <c r="BQ76">
        <v>0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49.36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</v>
      </c>
      <c r="K77">
        <v>215.5301</v>
      </c>
      <c r="L77">
        <v>653.15009999999995</v>
      </c>
      <c r="M77">
        <v>92</v>
      </c>
      <c r="N77">
        <v>118.125</v>
      </c>
      <c r="O77">
        <v>123.66562500000001</v>
      </c>
      <c r="P77">
        <v>117.75</v>
      </c>
      <c r="Q77">
        <v>0</v>
      </c>
      <c r="R77">
        <v>42.390099999999997</v>
      </c>
      <c r="S77">
        <v>26.3901</v>
      </c>
      <c r="T77">
        <v>0</v>
      </c>
      <c r="U77">
        <v>275.625</v>
      </c>
      <c r="V77">
        <v>20.731850000000001</v>
      </c>
      <c r="W77">
        <v>46.399079999999998</v>
      </c>
      <c r="X77">
        <v>147.515625</v>
      </c>
      <c r="Y77">
        <v>0</v>
      </c>
      <c r="Z77">
        <v>3.3</v>
      </c>
      <c r="AA77">
        <v>42.14808</v>
      </c>
      <c r="AB77">
        <v>39.510120000000001</v>
      </c>
      <c r="AC77">
        <v>29.033519999999999</v>
      </c>
      <c r="AD77">
        <v>27.3447</v>
      </c>
      <c r="AE77">
        <v>48.112499999999997</v>
      </c>
      <c r="AF77">
        <v>17.748000000000001</v>
      </c>
      <c r="AG77">
        <v>38.6616</v>
      </c>
      <c r="AH77">
        <v>140.34540000000001</v>
      </c>
      <c r="AI77">
        <v>48.883200000000002</v>
      </c>
      <c r="AJ77">
        <v>0</v>
      </c>
      <c r="AK77">
        <v>50.76</v>
      </c>
      <c r="AL77">
        <v>34.86</v>
      </c>
      <c r="AM77">
        <v>15.740064</v>
      </c>
      <c r="AN77">
        <v>0.34433999999999998</v>
      </c>
      <c r="AO77">
        <v>27.93</v>
      </c>
      <c r="AP77">
        <v>11.529</v>
      </c>
      <c r="AQ77">
        <v>56.7</v>
      </c>
      <c r="AR77">
        <v>5.52</v>
      </c>
      <c r="AS77">
        <v>10.7616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49.239999999999995</v>
      </c>
      <c r="BA77">
        <f t="shared" si="4"/>
        <v>2593.6827039999998</v>
      </c>
      <c r="BB77">
        <v>74</v>
      </c>
      <c r="BD77">
        <v>0</v>
      </c>
      <c r="BE77">
        <v>7.19</v>
      </c>
      <c r="BF77">
        <v>3.04</v>
      </c>
      <c r="BG77">
        <v>0</v>
      </c>
      <c r="BH77">
        <v>5.63</v>
      </c>
      <c r="BI77">
        <v>6.8</v>
      </c>
      <c r="BJ77">
        <v>1.55</v>
      </c>
      <c r="BK77">
        <v>3.87</v>
      </c>
      <c r="BL77">
        <v>0.85</v>
      </c>
      <c r="BM77">
        <v>0</v>
      </c>
      <c r="BN77">
        <v>0</v>
      </c>
      <c r="BO77">
        <v>15.29</v>
      </c>
      <c r="BP77">
        <v>3.76</v>
      </c>
      <c r="BQ77">
        <v>0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49.239999999999995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</v>
      </c>
      <c r="K78">
        <v>215.5301</v>
      </c>
      <c r="L78">
        <v>653.15009999999995</v>
      </c>
      <c r="M78">
        <v>92</v>
      </c>
      <c r="N78">
        <v>118.125</v>
      </c>
      <c r="O78">
        <v>123.66562500000001</v>
      </c>
      <c r="P78">
        <v>117.75</v>
      </c>
      <c r="Q78">
        <v>0</v>
      </c>
      <c r="R78">
        <v>42.390099999999997</v>
      </c>
      <c r="S78">
        <v>26.3901</v>
      </c>
      <c r="T78">
        <v>0</v>
      </c>
      <c r="U78">
        <v>275.625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38.6616</v>
      </c>
      <c r="AH78">
        <v>140.34540000000001</v>
      </c>
      <c r="AI78">
        <v>48.883200000000002</v>
      </c>
      <c r="AJ78">
        <v>0</v>
      </c>
      <c r="AK78">
        <v>50.76</v>
      </c>
      <c r="AL78">
        <v>46.48</v>
      </c>
      <c r="AM78">
        <v>15.740064</v>
      </c>
      <c r="AN78">
        <v>0.34433999999999998</v>
      </c>
      <c r="AO78">
        <v>27.93</v>
      </c>
      <c r="AP78">
        <v>11.529</v>
      </c>
      <c r="AQ78">
        <v>62.244</v>
      </c>
      <c r="AR78">
        <v>5.52</v>
      </c>
      <c r="AS78">
        <v>10.7616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49.239999999999995</v>
      </c>
      <c r="BA78">
        <f t="shared" si="4"/>
        <v>2650.1552040000001</v>
      </c>
      <c r="BB78">
        <v>75</v>
      </c>
      <c r="BD78">
        <v>0</v>
      </c>
      <c r="BE78">
        <v>7.19</v>
      </c>
      <c r="BF78">
        <v>3.04</v>
      </c>
      <c r="BG78">
        <v>0</v>
      </c>
      <c r="BH78">
        <v>5.63</v>
      </c>
      <c r="BI78">
        <v>6.8</v>
      </c>
      <c r="BJ78">
        <v>1.55</v>
      </c>
      <c r="BK78">
        <v>3.87</v>
      </c>
      <c r="BL78">
        <v>0.85</v>
      </c>
      <c r="BM78">
        <v>0</v>
      </c>
      <c r="BN78">
        <v>0</v>
      </c>
      <c r="BO78">
        <v>15.29</v>
      </c>
      <c r="BP78">
        <v>3.76</v>
      </c>
      <c r="BQ78">
        <v>0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49.239999999999995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</v>
      </c>
      <c r="K79">
        <v>215.5301</v>
      </c>
      <c r="L79">
        <v>653.15009999999995</v>
      </c>
      <c r="M79">
        <v>92</v>
      </c>
      <c r="N79">
        <v>118.125</v>
      </c>
      <c r="O79">
        <v>123.66562500000001</v>
      </c>
      <c r="P79">
        <v>117.75</v>
      </c>
      <c r="Q79">
        <v>0</v>
      </c>
      <c r="R79">
        <v>42.390099999999997</v>
      </c>
      <c r="S79">
        <v>26.3901</v>
      </c>
      <c r="T79">
        <v>0</v>
      </c>
      <c r="U79">
        <v>275.625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38.6616</v>
      </c>
      <c r="AH79">
        <v>140.34540000000001</v>
      </c>
      <c r="AI79">
        <v>48.883200000000002</v>
      </c>
      <c r="AJ79">
        <v>0</v>
      </c>
      <c r="AK79">
        <v>50.76</v>
      </c>
      <c r="AL79">
        <v>80.177999999999997</v>
      </c>
      <c r="AM79">
        <v>15.740064</v>
      </c>
      <c r="AN79">
        <v>0.34433999999999998</v>
      </c>
      <c r="AO79">
        <v>27.93</v>
      </c>
      <c r="AP79">
        <v>11.529</v>
      </c>
      <c r="AQ79">
        <v>62.244</v>
      </c>
      <c r="AR79">
        <v>5.52</v>
      </c>
      <c r="AS79">
        <v>10.7616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47.06</v>
      </c>
      <c r="BA79">
        <f t="shared" si="4"/>
        <v>2681.6732040000002</v>
      </c>
      <c r="BB79">
        <v>76</v>
      </c>
      <c r="BD79">
        <v>0</v>
      </c>
      <c r="BE79">
        <v>7.19</v>
      </c>
      <c r="BF79">
        <v>1.26</v>
      </c>
      <c r="BG79">
        <v>0</v>
      </c>
      <c r="BH79">
        <v>5.63</v>
      </c>
      <c r="BI79">
        <v>6.8</v>
      </c>
      <c r="BJ79">
        <v>1.55</v>
      </c>
      <c r="BK79">
        <v>3.87</v>
      </c>
      <c r="BL79">
        <v>0.85</v>
      </c>
      <c r="BM79">
        <v>0</v>
      </c>
      <c r="BN79">
        <v>0</v>
      </c>
      <c r="BO79">
        <v>14.88</v>
      </c>
      <c r="BP79">
        <v>3.76</v>
      </c>
      <c r="BQ79">
        <v>0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47.06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</v>
      </c>
      <c r="K80">
        <v>215.5301</v>
      </c>
      <c r="L80">
        <v>653.15009999999995</v>
      </c>
      <c r="M80">
        <v>92</v>
      </c>
      <c r="N80">
        <v>118.125</v>
      </c>
      <c r="O80">
        <v>123.66562500000001</v>
      </c>
      <c r="P80">
        <v>117.75</v>
      </c>
      <c r="Q80">
        <v>0</v>
      </c>
      <c r="R80">
        <v>42.390099999999997</v>
      </c>
      <c r="S80">
        <v>26.3901</v>
      </c>
      <c r="T80">
        <v>0</v>
      </c>
      <c r="U80">
        <v>275.625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38.6616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0.34433999999999998</v>
      </c>
      <c r="AO80">
        <v>27.93</v>
      </c>
      <c r="AP80">
        <v>11.529</v>
      </c>
      <c r="AQ80">
        <v>62.244</v>
      </c>
      <c r="AR80">
        <v>5.52</v>
      </c>
      <c r="AS80">
        <v>10.7616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47.47</v>
      </c>
      <c r="BA80">
        <f t="shared" si="4"/>
        <v>2682.083204</v>
      </c>
      <c r="BB80">
        <v>77</v>
      </c>
      <c r="BD80">
        <v>0</v>
      </c>
      <c r="BE80">
        <v>7.19</v>
      </c>
      <c r="BF80">
        <v>1.26</v>
      </c>
      <c r="BG80">
        <v>0</v>
      </c>
      <c r="BH80">
        <v>5.63</v>
      </c>
      <c r="BI80">
        <v>6.8</v>
      </c>
      <c r="BJ80">
        <v>1.55</v>
      </c>
      <c r="BK80">
        <v>3.87</v>
      </c>
      <c r="BL80">
        <v>0.85</v>
      </c>
      <c r="BM80">
        <v>0</v>
      </c>
      <c r="BN80">
        <v>0</v>
      </c>
      <c r="BO80">
        <v>15.29</v>
      </c>
      <c r="BP80">
        <v>3.76</v>
      </c>
      <c r="BQ80">
        <v>0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47.47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</v>
      </c>
      <c r="K81">
        <v>215.5301</v>
      </c>
      <c r="L81">
        <v>653.15009999999995</v>
      </c>
      <c r="M81">
        <v>92</v>
      </c>
      <c r="N81">
        <v>118.125</v>
      </c>
      <c r="O81">
        <v>123.66562500000001</v>
      </c>
      <c r="P81">
        <v>117.75</v>
      </c>
      <c r="Q81">
        <v>0</v>
      </c>
      <c r="R81">
        <v>42.390099999999997</v>
      </c>
      <c r="S81">
        <v>26.3901</v>
      </c>
      <c r="T81">
        <v>0</v>
      </c>
      <c r="U81">
        <v>275.625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38.6616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0.34433999999999998</v>
      </c>
      <c r="AO81">
        <v>27.93</v>
      </c>
      <c r="AP81">
        <v>11.529</v>
      </c>
      <c r="AQ81">
        <v>62.244</v>
      </c>
      <c r="AR81">
        <v>5.52</v>
      </c>
      <c r="AS81">
        <v>10.7616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47.47</v>
      </c>
      <c r="BA81">
        <f t="shared" si="4"/>
        <v>2682.083204</v>
      </c>
      <c r="BB81">
        <v>78</v>
      </c>
      <c r="BD81">
        <v>0</v>
      </c>
      <c r="BE81">
        <v>7.19</v>
      </c>
      <c r="BF81">
        <v>1.26</v>
      </c>
      <c r="BG81">
        <v>0</v>
      </c>
      <c r="BH81">
        <v>5.63</v>
      </c>
      <c r="BI81">
        <v>6.8</v>
      </c>
      <c r="BJ81">
        <v>1.55</v>
      </c>
      <c r="BK81">
        <v>3.87</v>
      </c>
      <c r="BL81">
        <v>0.85</v>
      </c>
      <c r="BM81">
        <v>0</v>
      </c>
      <c r="BN81">
        <v>0</v>
      </c>
      <c r="BO81">
        <v>15.29</v>
      </c>
      <c r="BP81">
        <v>3.76</v>
      </c>
      <c r="BQ81">
        <v>0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47.47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</v>
      </c>
      <c r="K82">
        <v>215.5301</v>
      </c>
      <c r="L82">
        <v>653.15009999999995</v>
      </c>
      <c r="M82">
        <v>92</v>
      </c>
      <c r="N82">
        <v>118.125</v>
      </c>
      <c r="O82">
        <v>123.66562500000001</v>
      </c>
      <c r="P82">
        <v>117.75</v>
      </c>
      <c r="Q82">
        <v>0</v>
      </c>
      <c r="R82">
        <v>42.390099999999997</v>
      </c>
      <c r="S82">
        <v>26.3901</v>
      </c>
      <c r="T82">
        <v>0</v>
      </c>
      <c r="U82">
        <v>275.625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38.6616</v>
      </c>
      <c r="AH82">
        <v>140.34540000000001</v>
      </c>
      <c r="AI82">
        <v>48.883200000000002</v>
      </c>
      <c r="AJ82">
        <v>0</v>
      </c>
      <c r="AK82">
        <v>50.76</v>
      </c>
      <c r="AL82">
        <v>80.177999999999997</v>
      </c>
      <c r="AM82">
        <v>15.740064</v>
      </c>
      <c r="AN82">
        <v>0.34433999999999998</v>
      </c>
      <c r="AO82">
        <v>27.93</v>
      </c>
      <c r="AP82">
        <v>11.529</v>
      </c>
      <c r="AQ82">
        <v>62.244</v>
      </c>
      <c r="AR82">
        <v>5.52</v>
      </c>
      <c r="AS82">
        <v>10.7616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47.47</v>
      </c>
      <c r="BA82">
        <f t="shared" si="4"/>
        <v>2682.083204</v>
      </c>
      <c r="BB82">
        <v>79</v>
      </c>
      <c r="BD82">
        <v>0</v>
      </c>
      <c r="BE82">
        <v>7.19</v>
      </c>
      <c r="BF82">
        <v>1.26</v>
      </c>
      <c r="BG82">
        <v>0</v>
      </c>
      <c r="BH82">
        <v>5.63</v>
      </c>
      <c r="BI82">
        <v>6.8</v>
      </c>
      <c r="BJ82">
        <v>1.55</v>
      </c>
      <c r="BK82">
        <v>3.87</v>
      </c>
      <c r="BL82">
        <v>0.85</v>
      </c>
      <c r="BM82">
        <v>0</v>
      </c>
      <c r="BN82">
        <v>0</v>
      </c>
      <c r="BO82">
        <v>15.29</v>
      </c>
      <c r="BP82">
        <v>3.76</v>
      </c>
      <c r="BQ82">
        <v>0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47.47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6.05</v>
      </c>
      <c r="K83">
        <v>215.5301</v>
      </c>
      <c r="L83">
        <v>653.15009999999995</v>
      </c>
      <c r="M83">
        <v>92</v>
      </c>
      <c r="N83">
        <v>118.125</v>
      </c>
      <c r="O83">
        <v>123.66562500000001</v>
      </c>
      <c r="P83">
        <v>117.75</v>
      </c>
      <c r="Q83">
        <v>0</v>
      </c>
      <c r="R83">
        <v>42.390099999999997</v>
      </c>
      <c r="S83">
        <v>26.3901</v>
      </c>
      <c r="T83">
        <v>0</v>
      </c>
      <c r="U83">
        <v>275.625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38.6616</v>
      </c>
      <c r="AH83">
        <v>140.34540000000001</v>
      </c>
      <c r="AI83">
        <v>3.1825000000000001</v>
      </c>
      <c r="AJ83">
        <v>0</v>
      </c>
      <c r="AK83">
        <v>50.76</v>
      </c>
      <c r="AL83">
        <v>46.48</v>
      </c>
      <c r="AM83">
        <v>15.740064</v>
      </c>
      <c r="AN83">
        <v>0.34433999999999998</v>
      </c>
      <c r="AO83">
        <v>27.93</v>
      </c>
      <c r="AP83">
        <v>11.529</v>
      </c>
      <c r="AQ83">
        <v>62.244</v>
      </c>
      <c r="AR83">
        <v>52.991999999999997</v>
      </c>
      <c r="AS83">
        <v>32.150280000000002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47.62</v>
      </c>
      <c r="BA83">
        <f t="shared" si="4"/>
        <v>2671.6951840000002</v>
      </c>
      <c r="BB83">
        <v>80</v>
      </c>
      <c r="BD83">
        <v>0</v>
      </c>
      <c r="BE83">
        <v>7.19</v>
      </c>
      <c r="BF83">
        <v>1.26</v>
      </c>
      <c r="BG83">
        <v>0</v>
      </c>
      <c r="BH83">
        <v>5.63</v>
      </c>
      <c r="BI83">
        <v>6.8</v>
      </c>
      <c r="BJ83">
        <v>1.55</v>
      </c>
      <c r="BK83">
        <v>3.87</v>
      </c>
      <c r="BL83">
        <v>1</v>
      </c>
      <c r="BM83">
        <v>0</v>
      </c>
      <c r="BN83">
        <v>0</v>
      </c>
      <c r="BO83">
        <v>15.29</v>
      </c>
      <c r="BP83">
        <v>3.76</v>
      </c>
      <c r="BQ83">
        <v>0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47.62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6.05</v>
      </c>
      <c r="K84">
        <v>215.5301</v>
      </c>
      <c r="L84">
        <v>653.15009999999995</v>
      </c>
      <c r="M84">
        <v>92</v>
      </c>
      <c r="N84">
        <v>118.125</v>
      </c>
      <c r="O84">
        <v>123.66562500000001</v>
      </c>
      <c r="P84">
        <v>117.75</v>
      </c>
      <c r="Q84">
        <v>0</v>
      </c>
      <c r="R84">
        <v>42.390099999999997</v>
      </c>
      <c r="S84">
        <v>26.3901</v>
      </c>
      <c r="T84">
        <v>0</v>
      </c>
      <c r="U84">
        <v>275.625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38.6616</v>
      </c>
      <c r="AH84">
        <v>140.34540000000001</v>
      </c>
      <c r="AI84">
        <v>0</v>
      </c>
      <c r="AJ84">
        <v>0</v>
      </c>
      <c r="AK84">
        <v>50.76</v>
      </c>
      <c r="AL84">
        <v>23.24</v>
      </c>
      <c r="AM84">
        <v>15.740064</v>
      </c>
      <c r="AN84">
        <v>0.34433999999999998</v>
      </c>
      <c r="AO84">
        <v>27.93</v>
      </c>
      <c r="AP84">
        <v>11.529</v>
      </c>
      <c r="AQ84">
        <v>62.244</v>
      </c>
      <c r="AR84">
        <v>52.991999999999997</v>
      </c>
      <c r="AS84">
        <v>32.150280000000002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47.519999999999996</v>
      </c>
      <c r="BA84">
        <f t="shared" si="4"/>
        <v>2645.1726840000001</v>
      </c>
      <c r="BB84">
        <v>81</v>
      </c>
      <c r="BD84">
        <v>0</v>
      </c>
      <c r="BE84">
        <v>7.19</v>
      </c>
      <c r="BF84">
        <v>1.26</v>
      </c>
      <c r="BG84">
        <v>0</v>
      </c>
      <c r="BH84">
        <v>5.63</v>
      </c>
      <c r="BI84">
        <v>6.8</v>
      </c>
      <c r="BJ84">
        <v>1.55</v>
      </c>
      <c r="BK84">
        <v>3.87</v>
      </c>
      <c r="BL84">
        <v>0.9</v>
      </c>
      <c r="BM84">
        <v>0</v>
      </c>
      <c r="BN84">
        <v>0</v>
      </c>
      <c r="BO84">
        <v>15.29</v>
      </c>
      <c r="BP84">
        <v>3.76</v>
      </c>
      <c r="BQ84">
        <v>0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47.519999999999996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6.05</v>
      </c>
      <c r="K85">
        <v>215.5301</v>
      </c>
      <c r="L85">
        <v>653.15009999999995</v>
      </c>
      <c r="M85">
        <v>92</v>
      </c>
      <c r="N85">
        <v>118.125</v>
      </c>
      <c r="O85">
        <v>123.66562500000001</v>
      </c>
      <c r="P85">
        <v>124.5</v>
      </c>
      <c r="Q85">
        <v>0</v>
      </c>
      <c r="R85">
        <v>42.390099999999997</v>
      </c>
      <c r="S85">
        <v>26.3901</v>
      </c>
      <c r="T85">
        <v>0</v>
      </c>
      <c r="U85">
        <v>275.625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38.6616</v>
      </c>
      <c r="AH85">
        <v>140.34540000000001</v>
      </c>
      <c r="AI85">
        <v>0</v>
      </c>
      <c r="AJ85">
        <v>0</v>
      </c>
      <c r="AK85">
        <v>50.76</v>
      </c>
      <c r="AL85">
        <v>23.24</v>
      </c>
      <c r="AM85">
        <v>15.740064</v>
      </c>
      <c r="AN85">
        <v>0.34433999999999998</v>
      </c>
      <c r="AO85">
        <v>27.93</v>
      </c>
      <c r="AP85">
        <v>11.529</v>
      </c>
      <c r="AQ85">
        <v>62.244</v>
      </c>
      <c r="AR85">
        <v>11.04</v>
      </c>
      <c r="AS85">
        <v>32.150280000000002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49.739999999999988</v>
      </c>
      <c r="BA85">
        <f t="shared" si="4"/>
        <v>2612.1906839999997</v>
      </c>
      <c r="BB85">
        <v>82</v>
      </c>
      <c r="BD85">
        <v>0</v>
      </c>
      <c r="BE85">
        <v>7.19</v>
      </c>
      <c r="BF85">
        <v>3.4</v>
      </c>
      <c r="BG85">
        <v>0</v>
      </c>
      <c r="BH85">
        <v>5.63</v>
      </c>
      <c r="BI85">
        <v>6.8</v>
      </c>
      <c r="BJ85">
        <v>1.63</v>
      </c>
      <c r="BK85">
        <v>3.87</v>
      </c>
      <c r="BL85">
        <v>0.9</v>
      </c>
      <c r="BM85">
        <v>0</v>
      </c>
      <c r="BN85">
        <v>0</v>
      </c>
      <c r="BO85">
        <v>15.29</v>
      </c>
      <c r="BP85">
        <v>3.76</v>
      </c>
      <c r="BQ85">
        <v>0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49.739999999999988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6.05</v>
      </c>
      <c r="K86">
        <v>215.5301</v>
      </c>
      <c r="L86">
        <v>616.22209999999995</v>
      </c>
      <c r="M86">
        <v>92</v>
      </c>
      <c r="N86">
        <v>118.125</v>
      </c>
      <c r="O86">
        <v>123.66562500000001</v>
      </c>
      <c r="P86">
        <v>124.5</v>
      </c>
      <c r="Q86">
        <v>0</v>
      </c>
      <c r="R86">
        <v>42.390099999999997</v>
      </c>
      <c r="S86">
        <v>26.3901</v>
      </c>
      <c r="T86">
        <v>0</v>
      </c>
      <c r="U86">
        <v>275.625</v>
      </c>
      <c r="V86">
        <v>20.731850000000001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38.6616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0.34433999999999998</v>
      </c>
      <c r="AO86">
        <v>27.93</v>
      </c>
      <c r="AP86">
        <v>11.529</v>
      </c>
      <c r="AQ86">
        <v>62.244</v>
      </c>
      <c r="AR86">
        <v>5.52</v>
      </c>
      <c r="AS86">
        <v>32.150280000000002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47.589999999999996</v>
      </c>
      <c r="BA86">
        <f t="shared" si="4"/>
        <v>2567.5926840000002</v>
      </c>
      <c r="BB86">
        <v>83</v>
      </c>
      <c r="BD86">
        <v>0</v>
      </c>
      <c r="BE86">
        <v>7.19</v>
      </c>
      <c r="BF86">
        <v>1.26</v>
      </c>
      <c r="BG86">
        <v>0</v>
      </c>
      <c r="BH86">
        <v>5.63</v>
      </c>
      <c r="BI86">
        <v>6.8</v>
      </c>
      <c r="BJ86">
        <v>1.62</v>
      </c>
      <c r="BK86">
        <v>3.87</v>
      </c>
      <c r="BL86">
        <v>0.9</v>
      </c>
      <c r="BM86">
        <v>0</v>
      </c>
      <c r="BN86">
        <v>0</v>
      </c>
      <c r="BO86">
        <v>15.29</v>
      </c>
      <c r="BP86">
        <v>3.76</v>
      </c>
      <c r="BQ86">
        <v>0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47.589999999999996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525.24969999999996</v>
      </c>
      <c r="M87">
        <v>92</v>
      </c>
      <c r="N87">
        <v>118.125</v>
      </c>
      <c r="O87">
        <v>123.66562500000001</v>
      </c>
      <c r="P87">
        <v>124.5</v>
      </c>
      <c r="Q87">
        <v>0</v>
      </c>
      <c r="R87">
        <v>42.390099999999997</v>
      </c>
      <c r="S87">
        <v>26.3901</v>
      </c>
      <c r="T87">
        <v>0</v>
      </c>
      <c r="U87">
        <v>275.625</v>
      </c>
      <c r="V87">
        <v>20.731850000000001</v>
      </c>
      <c r="W87">
        <v>46.399079999999998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38.6616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0.57389999999999997</v>
      </c>
      <c r="AO87">
        <v>27.93</v>
      </c>
      <c r="AP87">
        <v>11.529</v>
      </c>
      <c r="AQ87">
        <v>62.244</v>
      </c>
      <c r="AR87">
        <v>5.52</v>
      </c>
      <c r="AS87">
        <v>10.7616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47.519999999999996</v>
      </c>
      <c r="BA87">
        <f t="shared" si="4"/>
        <v>2449.3411639999995</v>
      </c>
      <c r="BB87">
        <v>84</v>
      </c>
      <c r="BD87">
        <v>0</v>
      </c>
      <c r="BE87">
        <v>7.19</v>
      </c>
      <c r="BF87">
        <v>1.26</v>
      </c>
      <c r="BG87">
        <v>0</v>
      </c>
      <c r="BH87">
        <v>5.63</v>
      </c>
      <c r="BI87">
        <v>6.8</v>
      </c>
      <c r="BJ87">
        <v>1.55</v>
      </c>
      <c r="BK87">
        <v>3.87</v>
      </c>
      <c r="BL87">
        <v>0.9</v>
      </c>
      <c r="BM87">
        <v>0</v>
      </c>
      <c r="BN87">
        <v>0</v>
      </c>
      <c r="BO87">
        <v>15.29</v>
      </c>
      <c r="BP87">
        <v>3.76</v>
      </c>
      <c r="BQ87">
        <v>0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47.519999999999996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530.24969999999996</v>
      </c>
      <c r="M88">
        <v>92</v>
      </c>
      <c r="N88">
        <v>118.125</v>
      </c>
      <c r="O88">
        <v>123.66562500000001</v>
      </c>
      <c r="P88">
        <v>124.5</v>
      </c>
      <c r="Q88">
        <v>0</v>
      </c>
      <c r="R88">
        <v>42.390099999999997</v>
      </c>
      <c r="S88">
        <v>26.3901</v>
      </c>
      <c r="T88">
        <v>0</v>
      </c>
      <c r="U88">
        <v>275.625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38.6616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0.57389999999999997</v>
      </c>
      <c r="AO88">
        <v>27.93</v>
      </c>
      <c r="AP88">
        <v>11.529</v>
      </c>
      <c r="AQ88">
        <v>62.244</v>
      </c>
      <c r="AR88">
        <v>5.52</v>
      </c>
      <c r="AS88">
        <v>10.7616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47.519999999999996</v>
      </c>
      <c r="BA88">
        <f t="shared" si="4"/>
        <v>2447.7873639999993</v>
      </c>
      <c r="BB88">
        <v>85</v>
      </c>
      <c r="BD88">
        <v>0</v>
      </c>
      <c r="BE88">
        <v>7.19</v>
      </c>
      <c r="BF88">
        <v>1.26</v>
      </c>
      <c r="BG88">
        <v>0</v>
      </c>
      <c r="BH88">
        <v>5.63</v>
      </c>
      <c r="BI88">
        <v>6.8</v>
      </c>
      <c r="BJ88">
        <v>1.55</v>
      </c>
      <c r="BK88">
        <v>3.87</v>
      </c>
      <c r="BL88">
        <v>0.9</v>
      </c>
      <c r="BM88">
        <v>0</v>
      </c>
      <c r="BN88">
        <v>0</v>
      </c>
      <c r="BO88">
        <v>15.29</v>
      </c>
      <c r="BP88">
        <v>3.76</v>
      </c>
      <c r="BQ88">
        <v>0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47.519999999999996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545.24969999999996</v>
      </c>
      <c r="M89">
        <v>92</v>
      </c>
      <c r="N89">
        <v>118.125</v>
      </c>
      <c r="O89">
        <v>123.66562500000001</v>
      </c>
      <c r="P89">
        <v>124.5</v>
      </c>
      <c r="Q89">
        <v>0</v>
      </c>
      <c r="R89">
        <v>42.390099999999997</v>
      </c>
      <c r="S89">
        <v>26.3901</v>
      </c>
      <c r="T89">
        <v>0</v>
      </c>
      <c r="U89">
        <v>275.625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38.6616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0.57389999999999997</v>
      </c>
      <c r="AO89">
        <v>27.93</v>
      </c>
      <c r="AP89">
        <v>11.529</v>
      </c>
      <c r="AQ89">
        <v>62.244</v>
      </c>
      <c r="AR89">
        <v>5.52</v>
      </c>
      <c r="AS89">
        <v>10.7616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48.019999999999996</v>
      </c>
      <c r="BA89">
        <f t="shared" si="4"/>
        <v>2463.2873639999998</v>
      </c>
      <c r="BB89">
        <v>86</v>
      </c>
      <c r="BD89">
        <v>0</v>
      </c>
      <c r="BE89">
        <v>7.19</v>
      </c>
      <c r="BF89">
        <v>1.26</v>
      </c>
      <c r="BG89">
        <v>0</v>
      </c>
      <c r="BH89">
        <v>5.63</v>
      </c>
      <c r="BI89">
        <v>6.8</v>
      </c>
      <c r="BJ89">
        <v>2.0499999999999998</v>
      </c>
      <c r="BK89">
        <v>3.87</v>
      </c>
      <c r="BL89">
        <v>0.9</v>
      </c>
      <c r="BM89">
        <v>0</v>
      </c>
      <c r="BN89">
        <v>0</v>
      </c>
      <c r="BO89">
        <v>15.29</v>
      </c>
      <c r="BP89">
        <v>3.76</v>
      </c>
      <c r="BQ89">
        <v>0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48.019999999999996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566.24969999999996</v>
      </c>
      <c r="M90">
        <v>92</v>
      </c>
      <c r="N90">
        <v>118.125</v>
      </c>
      <c r="O90">
        <v>123.66562500000001</v>
      </c>
      <c r="P90">
        <v>124.5</v>
      </c>
      <c r="Q90">
        <v>0</v>
      </c>
      <c r="R90">
        <v>42.390099999999997</v>
      </c>
      <c r="S90">
        <v>26.3901</v>
      </c>
      <c r="T90">
        <v>0</v>
      </c>
      <c r="U90">
        <v>275.625</v>
      </c>
      <c r="V90">
        <v>20.731850000000001</v>
      </c>
      <c r="W90">
        <v>46.399079999999998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29.033519999999999</v>
      </c>
      <c r="AD90">
        <v>27.3447</v>
      </c>
      <c r="AE90">
        <v>48.112499999999997</v>
      </c>
      <c r="AF90">
        <v>17.748000000000001</v>
      </c>
      <c r="AG90">
        <v>38.6616</v>
      </c>
      <c r="AH90">
        <v>140.34540000000001</v>
      </c>
      <c r="AI90">
        <v>0</v>
      </c>
      <c r="AJ90">
        <v>0</v>
      </c>
      <c r="AK90">
        <v>50.76</v>
      </c>
      <c r="AL90">
        <v>23.24</v>
      </c>
      <c r="AM90">
        <v>15.196199999999999</v>
      </c>
      <c r="AN90">
        <v>0.57389999999999997</v>
      </c>
      <c r="AO90">
        <v>27.93</v>
      </c>
      <c r="AP90">
        <v>11.529</v>
      </c>
      <c r="AQ90">
        <v>60.48</v>
      </c>
      <c r="AR90">
        <v>5.52</v>
      </c>
      <c r="AS90">
        <v>10.7616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48.019999999999996</v>
      </c>
      <c r="BA90">
        <f t="shared" si="4"/>
        <v>2452.4785999999995</v>
      </c>
      <c r="BB90">
        <v>87</v>
      </c>
      <c r="BD90">
        <v>0</v>
      </c>
      <c r="BE90">
        <v>7.19</v>
      </c>
      <c r="BF90">
        <v>1.26</v>
      </c>
      <c r="BG90">
        <v>0</v>
      </c>
      <c r="BH90">
        <v>5.63</v>
      </c>
      <c r="BI90">
        <v>6.8</v>
      </c>
      <c r="BJ90">
        <v>2.0499999999999998</v>
      </c>
      <c r="BK90">
        <v>3.87</v>
      </c>
      <c r="BL90">
        <v>0.9</v>
      </c>
      <c r="BM90">
        <v>0</v>
      </c>
      <c r="BN90">
        <v>0</v>
      </c>
      <c r="BO90">
        <v>15.29</v>
      </c>
      <c r="BP90">
        <v>3.76</v>
      </c>
      <c r="BQ90">
        <v>0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48.019999999999996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541</v>
      </c>
      <c r="M91">
        <v>92</v>
      </c>
      <c r="N91">
        <v>118.125</v>
      </c>
      <c r="O91">
        <v>123.66562500000001</v>
      </c>
      <c r="P91">
        <v>124.5</v>
      </c>
      <c r="Q91">
        <v>0</v>
      </c>
      <c r="R91">
        <v>42.390099999999997</v>
      </c>
      <c r="S91">
        <v>26.3901</v>
      </c>
      <c r="T91">
        <v>0</v>
      </c>
      <c r="U91">
        <v>275.625</v>
      </c>
      <c r="V91">
        <v>20.731850000000001</v>
      </c>
      <c r="W91">
        <v>46.399079999999998</v>
      </c>
      <c r="X91">
        <v>147.515625</v>
      </c>
      <c r="Y91">
        <v>0</v>
      </c>
      <c r="Z91">
        <v>6.5537999999999998</v>
      </c>
      <c r="AA91">
        <v>42.14808</v>
      </c>
      <c r="AB91">
        <v>39.510120000000001</v>
      </c>
      <c r="AC91">
        <v>19.35568</v>
      </c>
      <c r="AD91">
        <v>27.3447</v>
      </c>
      <c r="AE91">
        <v>48.112499999999997</v>
      </c>
      <c r="AF91">
        <v>17.748000000000001</v>
      </c>
      <c r="AG91">
        <v>38.6616</v>
      </c>
      <c r="AH91">
        <v>140.34540000000001</v>
      </c>
      <c r="AI91">
        <v>0</v>
      </c>
      <c r="AJ91">
        <v>0</v>
      </c>
      <c r="AK91">
        <v>50.76</v>
      </c>
      <c r="AL91">
        <v>23.24</v>
      </c>
      <c r="AM91">
        <v>7.9980000000000002</v>
      </c>
      <c r="AN91">
        <v>0.65042</v>
      </c>
      <c r="AO91">
        <v>29.106000000000002</v>
      </c>
      <c r="AP91">
        <v>11.529</v>
      </c>
      <c r="AQ91">
        <v>46.683</v>
      </c>
      <c r="AR91">
        <v>5.52</v>
      </c>
      <c r="AS91">
        <v>10.7616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50.58</v>
      </c>
      <c r="BA91">
        <f t="shared" si="4"/>
        <v>2400.3683799999994</v>
      </c>
      <c r="BB91">
        <v>88</v>
      </c>
      <c r="BD91">
        <v>0</v>
      </c>
      <c r="BE91">
        <v>7.38</v>
      </c>
      <c r="BF91">
        <v>3.4</v>
      </c>
      <c r="BG91">
        <v>0</v>
      </c>
      <c r="BH91">
        <v>5.62</v>
      </c>
      <c r="BI91">
        <v>6.93</v>
      </c>
      <c r="BJ91">
        <v>1.64</v>
      </c>
      <c r="BK91">
        <v>3.95</v>
      </c>
      <c r="BL91">
        <v>0.91</v>
      </c>
      <c r="BM91">
        <v>0</v>
      </c>
      <c r="BN91">
        <v>0</v>
      </c>
      <c r="BO91">
        <v>15.67</v>
      </c>
      <c r="BP91">
        <v>3.85</v>
      </c>
      <c r="BQ91">
        <v>0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50.58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555.928</v>
      </c>
      <c r="M92">
        <v>92</v>
      </c>
      <c r="N92">
        <v>118.125</v>
      </c>
      <c r="O92">
        <v>123.66562500000001</v>
      </c>
      <c r="P92">
        <v>124.5</v>
      </c>
      <c r="Q92">
        <v>0</v>
      </c>
      <c r="R92">
        <v>42.390099999999997</v>
      </c>
      <c r="S92">
        <v>26.3901</v>
      </c>
      <c r="T92">
        <v>0</v>
      </c>
      <c r="U92">
        <v>275.625</v>
      </c>
      <c r="V92">
        <v>20.731850000000001</v>
      </c>
      <c r="W92">
        <v>46.399079999999998</v>
      </c>
      <c r="X92">
        <v>147.515625</v>
      </c>
      <c r="Y92">
        <v>0</v>
      </c>
      <c r="Z92">
        <v>6.5537999999999998</v>
      </c>
      <c r="AA92">
        <v>41.238</v>
      </c>
      <c r="AB92">
        <v>26.34008</v>
      </c>
      <c r="AC92">
        <v>9.6778399999999998</v>
      </c>
      <c r="AD92">
        <v>27.3447</v>
      </c>
      <c r="AE92">
        <v>48.112499999999997</v>
      </c>
      <c r="AF92">
        <v>17.748000000000001</v>
      </c>
      <c r="AG92">
        <v>38.6616</v>
      </c>
      <c r="AH92">
        <v>140.34540000000001</v>
      </c>
      <c r="AI92">
        <v>0</v>
      </c>
      <c r="AJ92">
        <v>0</v>
      </c>
      <c r="AK92">
        <v>50.76</v>
      </c>
      <c r="AL92">
        <v>23.24</v>
      </c>
      <c r="AM92">
        <v>5.3319999999999999</v>
      </c>
      <c r="AN92">
        <v>0.65042</v>
      </c>
      <c r="AO92">
        <v>29.106000000000002</v>
      </c>
      <c r="AP92">
        <v>11.529</v>
      </c>
      <c r="AQ92">
        <v>46.683</v>
      </c>
      <c r="AR92">
        <v>5.52</v>
      </c>
      <c r="AS92">
        <v>10.7616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50.58</v>
      </c>
      <c r="BA92">
        <f t="shared" si="4"/>
        <v>2388.8724199999997</v>
      </c>
      <c r="BB92">
        <v>89</v>
      </c>
      <c r="BD92">
        <v>0</v>
      </c>
      <c r="BE92">
        <v>7.38</v>
      </c>
      <c r="BF92">
        <v>3.4</v>
      </c>
      <c r="BG92">
        <v>0</v>
      </c>
      <c r="BH92">
        <v>5.62</v>
      </c>
      <c r="BI92">
        <v>6.93</v>
      </c>
      <c r="BJ92">
        <v>1.64</v>
      </c>
      <c r="BK92">
        <v>3.95</v>
      </c>
      <c r="BL92">
        <v>0.91</v>
      </c>
      <c r="BM92">
        <v>0</v>
      </c>
      <c r="BN92">
        <v>0</v>
      </c>
      <c r="BO92">
        <v>15.67</v>
      </c>
      <c r="BP92">
        <v>3.85</v>
      </c>
      <c r="BQ92">
        <v>0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50.58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555.928</v>
      </c>
      <c r="M93">
        <v>92</v>
      </c>
      <c r="N93">
        <v>118.125</v>
      </c>
      <c r="O93">
        <v>123.66562500000001</v>
      </c>
      <c r="P93">
        <v>124.5</v>
      </c>
      <c r="Q93">
        <v>0</v>
      </c>
      <c r="R93">
        <v>42.390099999999997</v>
      </c>
      <c r="S93">
        <v>26.3901</v>
      </c>
      <c r="T93">
        <v>0</v>
      </c>
      <c r="U93">
        <v>275.625</v>
      </c>
      <c r="V93">
        <v>20.731850000000001</v>
      </c>
      <c r="W93">
        <v>46.399079999999998</v>
      </c>
      <c r="X93">
        <v>147.515625</v>
      </c>
      <c r="Y93">
        <v>0</v>
      </c>
      <c r="Z93">
        <v>6.5537999999999998</v>
      </c>
      <c r="AA93">
        <v>37.92</v>
      </c>
      <c r="AB93">
        <v>13.0634</v>
      </c>
      <c r="AC93">
        <v>9.6778399999999998</v>
      </c>
      <c r="AD93">
        <v>27.3447</v>
      </c>
      <c r="AE93">
        <v>48.112499999999997</v>
      </c>
      <c r="AF93">
        <v>17.748000000000001</v>
      </c>
      <c r="AG93">
        <v>38.6616</v>
      </c>
      <c r="AH93">
        <v>140.34540000000001</v>
      </c>
      <c r="AI93">
        <v>0</v>
      </c>
      <c r="AJ93">
        <v>0</v>
      </c>
      <c r="AK93">
        <v>50.76</v>
      </c>
      <c r="AL93">
        <v>23.24</v>
      </c>
      <c r="AM93">
        <v>2.6659999999999999</v>
      </c>
      <c r="AN93">
        <v>0.65042</v>
      </c>
      <c r="AO93">
        <v>29.106000000000002</v>
      </c>
      <c r="AP93">
        <v>11.529</v>
      </c>
      <c r="AQ93">
        <v>46.683</v>
      </c>
      <c r="AR93">
        <v>11.04</v>
      </c>
      <c r="AS93">
        <v>10.7616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50.449999999999996</v>
      </c>
      <c r="BA93">
        <f t="shared" si="4"/>
        <v>2375.0017400000002</v>
      </c>
      <c r="BB93">
        <v>90</v>
      </c>
      <c r="BD93">
        <v>0</v>
      </c>
      <c r="BE93">
        <v>7.38</v>
      </c>
      <c r="BF93">
        <v>3.4</v>
      </c>
      <c r="BG93">
        <v>0</v>
      </c>
      <c r="BH93">
        <v>5.62</v>
      </c>
      <c r="BI93">
        <v>6.93</v>
      </c>
      <c r="BJ93">
        <v>1.51</v>
      </c>
      <c r="BK93">
        <v>3.95</v>
      </c>
      <c r="BL93">
        <v>0.91</v>
      </c>
      <c r="BM93">
        <v>0</v>
      </c>
      <c r="BN93">
        <v>0</v>
      </c>
      <c r="BO93">
        <v>15.67</v>
      </c>
      <c r="BP93">
        <v>3.85</v>
      </c>
      <c r="BQ93">
        <v>0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50.449999999999996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555.928</v>
      </c>
      <c r="M94">
        <v>92</v>
      </c>
      <c r="N94">
        <v>118.125</v>
      </c>
      <c r="O94">
        <v>123.66562500000001</v>
      </c>
      <c r="P94">
        <v>124.5</v>
      </c>
      <c r="Q94">
        <v>0</v>
      </c>
      <c r="R94">
        <v>42.390099999999997</v>
      </c>
      <c r="S94">
        <v>26.3901</v>
      </c>
      <c r="T94">
        <v>0</v>
      </c>
      <c r="U94">
        <v>275.625</v>
      </c>
      <c r="V94">
        <v>20.731850000000001</v>
      </c>
      <c r="W94">
        <v>46.399079999999998</v>
      </c>
      <c r="X94">
        <v>147.515625</v>
      </c>
      <c r="Y94">
        <v>0</v>
      </c>
      <c r="Z94">
        <v>6.5537999999999998</v>
      </c>
      <c r="AA94">
        <v>37.92</v>
      </c>
      <c r="AB94">
        <v>13.0634</v>
      </c>
      <c r="AC94">
        <v>9.6778399999999998</v>
      </c>
      <c r="AD94">
        <v>27.3447</v>
      </c>
      <c r="AE94">
        <v>48.112499999999997</v>
      </c>
      <c r="AF94">
        <v>17.748000000000001</v>
      </c>
      <c r="AG94">
        <v>38.6616</v>
      </c>
      <c r="AH94">
        <v>131.06479999999999</v>
      </c>
      <c r="AI94">
        <v>0</v>
      </c>
      <c r="AJ94">
        <v>0</v>
      </c>
      <c r="AK94">
        <v>50.76</v>
      </c>
      <c r="AL94">
        <v>23.24</v>
      </c>
      <c r="AM94">
        <v>2.6659999999999999</v>
      </c>
      <c r="AN94">
        <v>0.65042</v>
      </c>
      <c r="AO94">
        <v>29.106000000000002</v>
      </c>
      <c r="AP94">
        <v>11.529</v>
      </c>
      <c r="AQ94">
        <v>46.683</v>
      </c>
      <c r="AR94">
        <v>11.04</v>
      </c>
      <c r="AS94">
        <v>10.7616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50.5</v>
      </c>
      <c r="BA94">
        <f t="shared" si="4"/>
        <v>2365.7711400000003</v>
      </c>
      <c r="BB94">
        <v>91</v>
      </c>
      <c r="BD94">
        <v>0</v>
      </c>
      <c r="BE94">
        <v>7.38</v>
      </c>
      <c r="BF94">
        <v>3.4</v>
      </c>
      <c r="BG94">
        <v>0</v>
      </c>
      <c r="BH94">
        <v>5.62</v>
      </c>
      <c r="BI94">
        <v>6.93</v>
      </c>
      <c r="BJ94">
        <v>1.64</v>
      </c>
      <c r="BK94">
        <v>3.89</v>
      </c>
      <c r="BL94">
        <v>0.89</v>
      </c>
      <c r="BM94">
        <v>0</v>
      </c>
      <c r="BN94">
        <v>0</v>
      </c>
      <c r="BO94">
        <v>15.67</v>
      </c>
      <c r="BP94">
        <v>3.85</v>
      </c>
      <c r="BQ94">
        <v>0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50.5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134.74469999999999</v>
      </c>
      <c r="L95">
        <v>555.928</v>
      </c>
      <c r="M95">
        <v>92</v>
      </c>
      <c r="N95">
        <v>118.125</v>
      </c>
      <c r="O95">
        <v>123.66562500000001</v>
      </c>
      <c r="P95">
        <v>124.5</v>
      </c>
      <c r="Q95">
        <v>0</v>
      </c>
      <c r="R95">
        <v>42.390099999999997</v>
      </c>
      <c r="S95">
        <v>26.3901</v>
      </c>
      <c r="T95">
        <v>0</v>
      </c>
      <c r="U95">
        <v>275.625</v>
      </c>
      <c r="V95">
        <v>20.731850000000001</v>
      </c>
      <c r="W95">
        <v>46.399079999999998</v>
      </c>
      <c r="X95">
        <v>147.515625</v>
      </c>
      <c r="Y95">
        <v>0</v>
      </c>
      <c r="Z95">
        <v>6.5537999999999998</v>
      </c>
      <c r="AA95">
        <v>37.92</v>
      </c>
      <c r="AB95">
        <v>13.0634</v>
      </c>
      <c r="AC95">
        <v>9.6778399999999998</v>
      </c>
      <c r="AD95">
        <v>27.3447</v>
      </c>
      <c r="AE95">
        <v>30.792000000000002</v>
      </c>
      <c r="AF95">
        <v>17.748000000000001</v>
      </c>
      <c r="AG95">
        <v>38.6616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2.6659999999999999</v>
      </c>
      <c r="AN95">
        <v>0.65042</v>
      </c>
      <c r="AO95">
        <v>29.106000000000002</v>
      </c>
      <c r="AP95">
        <v>11.529</v>
      </c>
      <c r="AQ95">
        <v>46.683</v>
      </c>
      <c r="AR95">
        <v>11.04</v>
      </c>
      <c r="AS95">
        <v>10.7616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50.89</v>
      </c>
      <c r="BA95">
        <f t="shared" si="4"/>
        <v>2253.9449399999999</v>
      </c>
      <c r="BB95">
        <v>92</v>
      </c>
      <c r="BD95">
        <v>0</v>
      </c>
      <c r="BE95">
        <v>7.38</v>
      </c>
      <c r="BF95">
        <v>3.4</v>
      </c>
      <c r="BG95">
        <v>0</v>
      </c>
      <c r="BH95">
        <v>5.62</v>
      </c>
      <c r="BI95">
        <v>6.93</v>
      </c>
      <c r="BJ95">
        <v>2.0299999999999998</v>
      </c>
      <c r="BK95">
        <v>3.89</v>
      </c>
      <c r="BL95">
        <v>0.89</v>
      </c>
      <c r="BM95">
        <v>0</v>
      </c>
      <c r="BN95">
        <v>0</v>
      </c>
      <c r="BO95">
        <v>15.67</v>
      </c>
      <c r="BP95">
        <v>3.85</v>
      </c>
      <c r="BQ95">
        <v>0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50.89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134.74469999999999</v>
      </c>
      <c r="L96">
        <v>555.928</v>
      </c>
      <c r="M96">
        <v>92</v>
      </c>
      <c r="N96">
        <v>118.125</v>
      </c>
      <c r="O96">
        <v>123.66562500000001</v>
      </c>
      <c r="P96">
        <v>124.5</v>
      </c>
      <c r="Q96">
        <v>0</v>
      </c>
      <c r="R96">
        <v>42.390099999999997</v>
      </c>
      <c r="S96">
        <v>26.3901</v>
      </c>
      <c r="T96">
        <v>0</v>
      </c>
      <c r="U96">
        <v>275.625</v>
      </c>
      <c r="V96">
        <v>20.731850000000001</v>
      </c>
      <c r="W96">
        <v>46.399079999999998</v>
      </c>
      <c r="X96">
        <v>147.515625</v>
      </c>
      <c r="Y96">
        <v>0</v>
      </c>
      <c r="Z96">
        <v>6.5537999999999998</v>
      </c>
      <c r="AA96">
        <v>37.92</v>
      </c>
      <c r="AB96">
        <v>13.0634</v>
      </c>
      <c r="AC96">
        <v>9.6778399999999998</v>
      </c>
      <c r="AD96">
        <v>27.3447</v>
      </c>
      <c r="AE96">
        <v>30.792000000000002</v>
      </c>
      <c r="AF96">
        <v>17.748000000000001</v>
      </c>
      <c r="AG96">
        <v>38.6616</v>
      </c>
      <c r="AH96">
        <v>93.374200000000002</v>
      </c>
      <c r="AI96">
        <v>0</v>
      </c>
      <c r="AJ96">
        <v>0</v>
      </c>
      <c r="AK96">
        <v>50.76</v>
      </c>
      <c r="AL96">
        <v>23.24</v>
      </c>
      <c r="AM96">
        <v>2.6659999999999999</v>
      </c>
      <c r="AN96">
        <v>0.65042</v>
      </c>
      <c r="AO96">
        <v>29.106000000000002</v>
      </c>
      <c r="AP96">
        <v>11.529</v>
      </c>
      <c r="AQ96">
        <v>31.122</v>
      </c>
      <c r="AR96">
        <v>11.04</v>
      </c>
      <c r="AS96">
        <v>10.7616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50.89</v>
      </c>
      <c r="BA96">
        <f t="shared" si="4"/>
        <v>2214.8036399999996</v>
      </c>
      <c r="BB96">
        <v>93</v>
      </c>
      <c r="BD96">
        <v>0</v>
      </c>
      <c r="BE96">
        <v>7.38</v>
      </c>
      <c r="BF96">
        <v>3.4</v>
      </c>
      <c r="BG96">
        <v>0</v>
      </c>
      <c r="BH96">
        <v>5.62</v>
      </c>
      <c r="BI96">
        <v>6.93</v>
      </c>
      <c r="BJ96">
        <v>2.0299999999999998</v>
      </c>
      <c r="BK96">
        <v>3.89</v>
      </c>
      <c r="BL96">
        <v>0.89</v>
      </c>
      <c r="BM96">
        <v>0</v>
      </c>
      <c r="BN96">
        <v>0</v>
      </c>
      <c r="BO96">
        <v>15.67</v>
      </c>
      <c r="BP96">
        <v>3.85</v>
      </c>
      <c r="BQ96">
        <v>0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50.89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134.74469999999999</v>
      </c>
      <c r="L97">
        <v>555.928</v>
      </c>
      <c r="M97">
        <v>92</v>
      </c>
      <c r="N97">
        <v>118.125</v>
      </c>
      <c r="O97">
        <v>123.66562500000001</v>
      </c>
      <c r="P97">
        <v>124.5</v>
      </c>
      <c r="Q97">
        <v>0</v>
      </c>
      <c r="R97">
        <v>42.390099999999997</v>
      </c>
      <c r="S97">
        <v>26.3901</v>
      </c>
      <c r="T97">
        <v>0</v>
      </c>
      <c r="U97">
        <v>275.625</v>
      </c>
      <c r="V97">
        <v>20.731850000000001</v>
      </c>
      <c r="W97">
        <v>46.399079999999998</v>
      </c>
      <c r="X97">
        <v>147.515625</v>
      </c>
      <c r="Y97">
        <v>0</v>
      </c>
      <c r="Z97">
        <v>6.5537999999999998</v>
      </c>
      <c r="AA97">
        <v>30.888999999999999</v>
      </c>
      <c r="AB97">
        <v>13.0634</v>
      </c>
      <c r="AC97">
        <v>9.6778399999999998</v>
      </c>
      <c r="AD97">
        <v>27.3447</v>
      </c>
      <c r="AE97">
        <v>30.792000000000002</v>
      </c>
      <c r="AF97">
        <v>8.8740000000000006</v>
      </c>
      <c r="AG97">
        <v>38.6616</v>
      </c>
      <c r="AH97">
        <v>89.965000000000003</v>
      </c>
      <c r="AI97">
        <v>0</v>
      </c>
      <c r="AJ97">
        <v>0</v>
      </c>
      <c r="AK97">
        <v>50.76</v>
      </c>
      <c r="AL97">
        <v>23.24</v>
      </c>
      <c r="AM97">
        <v>2.6659999999999999</v>
      </c>
      <c r="AN97">
        <v>0.65042</v>
      </c>
      <c r="AO97">
        <v>29.106000000000002</v>
      </c>
      <c r="AP97">
        <v>11.529</v>
      </c>
      <c r="AQ97">
        <v>31.122</v>
      </c>
      <c r="AR97">
        <v>15.456</v>
      </c>
      <c r="AS97">
        <v>10.7616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51.089999999999996</v>
      </c>
      <c r="BA97">
        <f t="shared" si="4"/>
        <v>2200.1054399999994</v>
      </c>
      <c r="BB97">
        <v>94</v>
      </c>
      <c r="BD97">
        <v>0</v>
      </c>
      <c r="BE97">
        <v>7.38</v>
      </c>
      <c r="BF97">
        <v>3.4</v>
      </c>
      <c r="BG97">
        <v>0</v>
      </c>
      <c r="BH97">
        <v>5.62</v>
      </c>
      <c r="BI97">
        <v>6.93</v>
      </c>
      <c r="BJ97">
        <v>2.14</v>
      </c>
      <c r="BK97">
        <v>3.89</v>
      </c>
      <c r="BL97">
        <v>0.98</v>
      </c>
      <c r="BM97">
        <v>0</v>
      </c>
      <c r="BN97">
        <v>0</v>
      </c>
      <c r="BO97">
        <v>15.67</v>
      </c>
      <c r="BP97">
        <v>3.85</v>
      </c>
      <c r="BQ97">
        <v>0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51.089999999999996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134.74469999999999</v>
      </c>
      <c r="L98">
        <v>555.928</v>
      </c>
      <c r="M98">
        <v>92</v>
      </c>
      <c r="N98">
        <v>118.125</v>
      </c>
      <c r="O98">
        <v>123.66562500000001</v>
      </c>
      <c r="P98">
        <v>124.5</v>
      </c>
      <c r="Q98">
        <v>0</v>
      </c>
      <c r="R98">
        <v>42.390099999999997</v>
      </c>
      <c r="S98">
        <v>26.3901</v>
      </c>
      <c r="T98">
        <v>0</v>
      </c>
      <c r="U98">
        <v>275.625</v>
      </c>
      <c r="V98">
        <v>20.731850000000001</v>
      </c>
      <c r="W98">
        <v>46.399079999999998</v>
      </c>
      <c r="X98">
        <v>147.515625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27.3447</v>
      </c>
      <c r="AE98">
        <v>30.792000000000002</v>
      </c>
      <c r="AF98">
        <v>8.8740000000000006</v>
      </c>
      <c r="AG98">
        <v>38.6616</v>
      </c>
      <c r="AH98">
        <v>85.703500000000005</v>
      </c>
      <c r="AI98">
        <v>0</v>
      </c>
      <c r="AJ98">
        <v>0</v>
      </c>
      <c r="AK98">
        <v>50.76</v>
      </c>
      <c r="AL98">
        <v>23.24</v>
      </c>
      <c r="AM98">
        <v>2.6659999999999999</v>
      </c>
      <c r="AN98">
        <v>0.65042</v>
      </c>
      <c r="AO98">
        <v>29.106000000000002</v>
      </c>
      <c r="AP98">
        <v>11.529</v>
      </c>
      <c r="AQ98">
        <v>31.122</v>
      </c>
      <c r="AR98">
        <v>15.456</v>
      </c>
      <c r="AS98">
        <v>10.7616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51.08</v>
      </c>
      <c r="BA98">
        <f t="shared" si="4"/>
        <v>2192.9899399999995</v>
      </c>
      <c r="BB98">
        <v>95</v>
      </c>
      <c r="BD98">
        <v>0</v>
      </c>
      <c r="BE98">
        <v>7.38</v>
      </c>
      <c r="BF98">
        <v>3.4</v>
      </c>
      <c r="BG98">
        <v>0</v>
      </c>
      <c r="BH98">
        <v>5.62</v>
      </c>
      <c r="BI98">
        <v>6.93</v>
      </c>
      <c r="BJ98">
        <v>2.14</v>
      </c>
      <c r="BK98">
        <v>3.89</v>
      </c>
      <c r="BL98">
        <v>0.97</v>
      </c>
      <c r="BM98">
        <v>0</v>
      </c>
      <c r="BN98">
        <v>0</v>
      </c>
      <c r="BO98">
        <v>15.67</v>
      </c>
      <c r="BP98">
        <v>3.85</v>
      </c>
      <c r="BQ98">
        <v>0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51.08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2.1174999999999992E-2</v>
      </c>
      <c r="K99">
        <f t="shared" si="6"/>
        <v>4.5462908837499967</v>
      </c>
      <c r="L99">
        <f t="shared" si="6"/>
        <v>12.291526430749997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3.1153124999999999</v>
      </c>
      <c r="Q99">
        <f t="shared" si="6"/>
        <v>1.3307154999999998E-2</v>
      </c>
      <c r="R99">
        <f t="shared" si="6"/>
        <v>0.84488830000000059</v>
      </c>
      <c r="S99">
        <f t="shared" si="6"/>
        <v>0.52606870000000083</v>
      </c>
      <c r="T99">
        <f t="shared" si="6"/>
        <v>0</v>
      </c>
      <c r="U99">
        <f t="shared" si="6"/>
        <v>7.0945312500000011</v>
      </c>
      <c r="V99">
        <f t="shared" si="6"/>
        <v>0.41038352499999908</v>
      </c>
      <c r="W99">
        <f t="shared" si="6"/>
        <v>1.0675851600000013</v>
      </c>
      <c r="X99">
        <f t="shared" si="6"/>
        <v>3.4617449625000001</v>
      </c>
      <c r="Y99">
        <f t="shared" si="6"/>
        <v>0</v>
      </c>
      <c r="Z99">
        <f t="shared" si="6"/>
        <v>0.18434295000000017</v>
      </c>
      <c r="AA99">
        <f t="shared" si="6"/>
        <v>0.31598815000000019</v>
      </c>
      <c r="AB99">
        <f t="shared" si="6"/>
        <v>0.43115884999999932</v>
      </c>
      <c r="AC99">
        <f t="shared" si="6"/>
        <v>0.31694925999999973</v>
      </c>
      <c r="AD99">
        <f t="shared" si="6"/>
        <v>0.57904978200000046</v>
      </c>
      <c r="AE99">
        <f t="shared" si="6"/>
        <v>0.96654291800000092</v>
      </c>
      <c r="AF99">
        <f t="shared" si="6"/>
        <v>0.29461680000000035</v>
      </c>
      <c r="AG99">
        <f t="shared" si="6"/>
        <v>0.92787839999999844</v>
      </c>
      <c r="AH99">
        <f t="shared" si="6"/>
        <v>1.8940000000000003</v>
      </c>
      <c r="AI99">
        <f t="shared" si="6"/>
        <v>0.17433734999999995</v>
      </c>
      <c r="AJ99">
        <f t="shared" si="6"/>
        <v>0</v>
      </c>
      <c r="AK99">
        <f t="shared" si="6"/>
        <v>1.2182400000000029</v>
      </c>
      <c r="AL99">
        <f t="shared" si="6"/>
        <v>0.76227199999999906</v>
      </c>
      <c r="AM99">
        <f t="shared" si="6"/>
        <v>0.13329333500000012</v>
      </c>
      <c r="AN99">
        <f t="shared" si="6"/>
        <v>9.1058799999999881E-3</v>
      </c>
      <c r="AO99">
        <f t="shared" si="6"/>
        <v>0.67428900000000047</v>
      </c>
      <c r="AP99">
        <f t="shared" si="6"/>
        <v>0.28175594999999992</v>
      </c>
      <c r="AQ99">
        <f t="shared" si="6"/>
        <v>0.56384999999999963</v>
      </c>
      <c r="AR99">
        <f t="shared" si="6"/>
        <v>0.32788799999999962</v>
      </c>
      <c r="AS99">
        <f t="shared" si="6"/>
        <v>0.3232851900000005</v>
      </c>
      <c r="AT99">
        <f t="shared" si="6"/>
        <v>0.26823867050000028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1.2074000000000005</v>
      </c>
      <c r="BA99">
        <f t="shared" si="4"/>
        <v>53.258271352499989</v>
      </c>
      <c r="BD99">
        <f t="shared" ref="BD99:BW99" si="7">SUM(BD3:BD98)/4000</f>
        <v>0</v>
      </c>
      <c r="BE99">
        <f t="shared" si="7"/>
        <v>0.17564000000000016</v>
      </c>
      <c r="BF99">
        <f t="shared" si="7"/>
        <v>5.1252499999999972E-2</v>
      </c>
      <c r="BG99">
        <f t="shared" si="7"/>
        <v>0</v>
      </c>
      <c r="BH99">
        <f t="shared" si="7"/>
        <v>0.13420000000000001</v>
      </c>
      <c r="BI99">
        <f t="shared" si="7"/>
        <v>0.16527999999999984</v>
      </c>
      <c r="BJ99">
        <f t="shared" si="7"/>
        <v>4.8620000000000045E-2</v>
      </c>
      <c r="BK99">
        <f t="shared" si="7"/>
        <v>0.1011900000000001</v>
      </c>
      <c r="BL99">
        <f t="shared" si="7"/>
        <v>2.2772499999999998E-2</v>
      </c>
      <c r="BM99">
        <f t="shared" si="7"/>
        <v>0</v>
      </c>
      <c r="BN99">
        <f t="shared" si="7"/>
        <v>0</v>
      </c>
      <c r="BO99">
        <f t="shared" si="7"/>
        <v>0.37293749999999987</v>
      </c>
      <c r="BP99">
        <f t="shared" si="7"/>
        <v>9.1479999999999964E-2</v>
      </c>
      <c r="BQ99">
        <f t="shared" si="7"/>
        <v>0</v>
      </c>
      <c r="BR99">
        <f t="shared" si="7"/>
        <v>3.9080000000000024E-2</v>
      </c>
      <c r="BS99">
        <f t="shared" si="7"/>
        <v>4.947500000000004E-3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1.2074000000000005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208.48226600000001</v>
      </c>
      <c r="L3">
        <v>631.79209200000003</v>
      </c>
      <c r="M3">
        <v>88.991600000000005</v>
      </c>
      <c r="N3">
        <v>114.26231199999999</v>
      </c>
      <c r="O3">
        <v>119.621759</v>
      </c>
      <c r="P3">
        <v>134.212875</v>
      </c>
      <c r="Q3">
        <v>11.046566</v>
      </c>
      <c r="R3">
        <v>41.003943999999997</v>
      </c>
      <c r="S3">
        <v>25.527144</v>
      </c>
      <c r="T3">
        <v>0</v>
      </c>
      <c r="U3">
        <v>337.56351799999999</v>
      </c>
      <c r="V3">
        <v>13.784025</v>
      </c>
      <c r="W3">
        <v>44.881830000000001</v>
      </c>
      <c r="X3">
        <v>142.69186400000001</v>
      </c>
      <c r="Y3">
        <v>0</v>
      </c>
      <c r="Z3">
        <v>6.3394909999999998</v>
      </c>
      <c r="AA3">
        <v>0</v>
      </c>
      <c r="AB3">
        <v>12.739380000000001</v>
      </c>
      <c r="AC3">
        <v>9.3613750000000007</v>
      </c>
      <c r="AD3">
        <v>26.450527999999998</v>
      </c>
      <c r="AE3">
        <v>42.195560999999998</v>
      </c>
      <c r="AF3">
        <v>8.5838199999999993</v>
      </c>
      <c r="AG3">
        <v>37.397365999999998</v>
      </c>
      <c r="AH3">
        <v>90.504069999999999</v>
      </c>
      <c r="AI3">
        <v>0</v>
      </c>
      <c r="AJ3">
        <v>0</v>
      </c>
      <c r="AK3">
        <v>49.100147999999997</v>
      </c>
      <c r="AL3">
        <v>77.556179</v>
      </c>
      <c r="AM3">
        <v>5.1060670000000004</v>
      </c>
      <c r="AN3">
        <v>0.33307999999999999</v>
      </c>
      <c r="AO3">
        <v>27.301075000000001</v>
      </c>
      <c r="AP3">
        <v>12.515024</v>
      </c>
      <c r="AQ3">
        <v>15.052155000000001</v>
      </c>
      <c r="AR3">
        <v>6.4073950000000002</v>
      </c>
      <c r="AS3">
        <v>10.409696</v>
      </c>
      <c r="AT3">
        <v>14.506405000000001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47.099999999999987</v>
      </c>
      <c r="BA3">
        <f>SUM(B3:AZ3)</f>
        <v>2412.8206099999998</v>
      </c>
      <c r="BD3">
        <v>0</v>
      </c>
      <c r="BE3">
        <v>7.14</v>
      </c>
      <c r="BF3">
        <v>1.1299999999999999</v>
      </c>
      <c r="BG3">
        <v>0</v>
      </c>
      <c r="BH3">
        <v>5.44</v>
      </c>
      <c r="BI3">
        <v>6.7</v>
      </c>
      <c r="BJ3">
        <v>2.06</v>
      </c>
      <c r="BK3">
        <v>3.9</v>
      </c>
      <c r="BL3">
        <v>0.93</v>
      </c>
      <c r="BM3">
        <v>0</v>
      </c>
      <c r="BN3">
        <v>0</v>
      </c>
      <c r="BO3">
        <v>15.16</v>
      </c>
      <c r="BP3">
        <v>3.72</v>
      </c>
      <c r="BQ3">
        <v>0</v>
      </c>
      <c r="BR3">
        <v>0.73</v>
      </c>
      <c r="BS3">
        <v>0.19</v>
      </c>
      <c r="BT3">
        <v>0</v>
      </c>
      <c r="BU3">
        <v>0</v>
      </c>
      <c r="BV3">
        <v>0</v>
      </c>
      <c r="BW3">
        <f>SUM(BD3:BV3)</f>
        <v>47.099999999999987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208.48226600000001</v>
      </c>
      <c r="L4">
        <v>631.79209200000003</v>
      </c>
      <c r="M4">
        <v>88.991600000000005</v>
      </c>
      <c r="N4">
        <v>114.26231199999999</v>
      </c>
      <c r="O4">
        <v>119.621759</v>
      </c>
      <c r="P4">
        <v>134.212875</v>
      </c>
      <c r="Q4">
        <v>6.9041040000000002</v>
      </c>
      <c r="R4">
        <v>41.003943999999997</v>
      </c>
      <c r="S4">
        <v>25.527144</v>
      </c>
      <c r="T4">
        <v>0</v>
      </c>
      <c r="U4">
        <v>337.56351799999999</v>
      </c>
      <c r="V4">
        <v>13.784025</v>
      </c>
      <c r="W4">
        <v>44.881830000000001</v>
      </c>
      <c r="X4">
        <v>142.69186400000001</v>
      </c>
      <c r="Y4">
        <v>0</v>
      </c>
      <c r="Z4">
        <v>6.3394909999999998</v>
      </c>
      <c r="AA4">
        <v>0</v>
      </c>
      <c r="AB4">
        <v>12.739380000000001</v>
      </c>
      <c r="AC4">
        <v>9.3613750000000007</v>
      </c>
      <c r="AD4">
        <v>26.450527999999998</v>
      </c>
      <c r="AE4">
        <v>42.195560999999998</v>
      </c>
      <c r="AF4">
        <v>8.5838199999999993</v>
      </c>
      <c r="AG4">
        <v>37.397365999999998</v>
      </c>
      <c r="AH4">
        <v>67.878052999999994</v>
      </c>
      <c r="AI4">
        <v>0</v>
      </c>
      <c r="AJ4">
        <v>0</v>
      </c>
      <c r="AK4">
        <v>49.100147999999997</v>
      </c>
      <c r="AL4">
        <v>77.556179</v>
      </c>
      <c r="AM4">
        <v>5.1060670000000004</v>
      </c>
      <c r="AN4">
        <v>0.33307999999999999</v>
      </c>
      <c r="AO4">
        <v>27.301075000000001</v>
      </c>
      <c r="AP4">
        <v>12.515024</v>
      </c>
      <c r="AQ4">
        <v>14.320876</v>
      </c>
      <c r="AR4">
        <v>6.4073950000000002</v>
      </c>
      <c r="AS4">
        <v>10.409696</v>
      </c>
      <c r="AT4">
        <v>13.980168000000001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47.12</v>
      </c>
      <c r="BA4">
        <f t="shared" ref="BA4:BA67" si="1">SUM(B4:AZ4)</f>
        <v>2384.8146149999998</v>
      </c>
      <c r="BD4">
        <v>0</v>
      </c>
      <c r="BE4">
        <v>7.14</v>
      </c>
      <c r="BF4">
        <v>1.1299999999999999</v>
      </c>
      <c r="BG4">
        <v>0</v>
      </c>
      <c r="BH4">
        <v>5.44</v>
      </c>
      <c r="BI4">
        <v>6.7</v>
      </c>
      <c r="BJ4">
        <v>2.08</v>
      </c>
      <c r="BK4">
        <v>3.9</v>
      </c>
      <c r="BL4">
        <v>0.93</v>
      </c>
      <c r="BM4">
        <v>0</v>
      </c>
      <c r="BN4">
        <v>0</v>
      </c>
      <c r="BO4">
        <v>15.16</v>
      </c>
      <c r="BP4">
        <v>3.72</v>
      </c>
      <c r="BQ4">
        <v>0</v>
      </c>
      <c r="BR4">
        <v>0.73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47.12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208.48226600000001</v>
      </c>
      <c r="L5">
        <v>581.62046599999996</v>
      </c>
      <c r="M5">
        <v>88.991600000000005</v>
      </c>
      <c r="N5">
        <v>114.26231199999999</v>
      </c>
      <c r="O5">
        <v>119.621759</v>
      </c>
      <c r="P5">
        <v>134.212875</v>
      </c>
      <c r="Q5">
        <v>17.459098000000001</v>
      </c>
      <c r="R5">
        <v>41.003943999999997</v>
      </c>
      <c r="S5">
        <v>25.527144</v>
      </c>
      <c r="T5">
        <v>0</v>
      </c>
      <c r="U5">
        <v>337.56351799999999</v>
      </c>
      <c r="V5">
        <v>13.784025</v>
      </c>
      <c r="W5">
        <v>44.881830000000001</v>
      </c>
      <c r="X5">
        <v>142.69186400000001</v>
      </c>
      <c r="Y5">
        <v>0</v>
      </c>
      <c r="Z5">
        <v>6.3394909999999998</v>
      </c>
      <c r="AA5">
        <v>0</v>
      </c>
      <c r="AB5">
        <v>12.739380000000001</v>
      </c>
      <c r="AC5">
        <v>9.3613750000000007</v>
      </c>
      <c r="AD5">
        <v>26.450527999999998</v>
      </c>
      <c r="AE5">
        <v>42.195560999999998</v>
      </c>
      <c r="AF5">
        <v>8.5838199999999993</v>
      </c>
      <c r="AG5">
        <v>37.397365999999998</v>
      </c>
      <c r="AH5">
        <v>67.878052999999994</v>
      </c>
      <c r="AI5">
        <v>0</v>
      </c>
      <c r="AJ5">
        <v>0</v>
      </c>
      <c r="AK5">
        <v>49.100147999999997</v>
      </c>
      <c r="AL5">
        <v>44.960104000000001</v>
      </c>
      <c r="AM5">
        <v>5.1060670000000004</v>
      </c>
      <c r="AN5">
        <v>0.33307999999999999</v>
      </c>
      <c r="AO5">
        <v>27.301075000000001</v>
      </c>
      <c r="AP5">
        <v>12.515024</v>
      </c>
      <c r="AQ5">
        <v>14.320876</v>
      </c>
      <c r="AR5">
        <v>6.4073950000000002</v>
      </c>
      <c r="AS5">
        <v>10.409696</v>
      </c>
      <c r="AT5">
        <v>14.506405000000001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47.24</v>
      </c>
      <c r="BA5">
        <f t="shared" si="1"/>
        <v>2313.2481449999996</v>
      </c>
      <c r="BD5">
        <v>0</v>
      </c>
      <c r="BE5">
        <v>7.14</v>
      </c>
      <c r="BF5">
        <v>1.1299999999999999</v>
      </c>
      <c r="BG5">
        <v>0</v>
      </c>
      <c r="BH5">
        <v>5.44</v>
      </c>
      <c r="BI5">
        <v>6.7</v>
      </c>
      <c r="BJ5">
        <v>2.08</v>
      </c>
      <c r="BK5">
        <v>3.9</v>
      </c>
      <c r="BL5">
        <v>0.94</v>
      </c>
      <c r="BM5">
        <v>0</v>
      </c>
      <c r="BN5">
        <v>0</v>
      </c>
      <c r="BO5">
        <v>15.16</v>
      </c>
      <c r="BP5">
        <v>3.72</v>
      </c>
      <c r="BQ5">
        <v>0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47.24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208.48226600000001</v>
      </c>
      <c r="L6">
        <v>560.33986600000003</v>
      </c>
      <c r="M6">
        <v>88.991600000000005</v>
      </c>
      <c r="N6">
        <v>114.26231199999999</v>
      </c>
      <c r="O6">
        <v>119.621759</v>
      </c>
      <c r="P6">
        <v>134.212875</v>
      </c>
      <c r="Q6">
        <v>16.078277</v>
      </c>
      <c r="R6">
        <v>41.003943999999997</v>
      </c>
      <c r="S6">
        <v>25.527144</v>
      </c>
      <c r="T6">
        <v>0</v>
      </c>
      <c r="U6">
        <v>337.56351799999999</v>
      </c>
      <c r="V6">
        <v>13.784025</v>
      </c>
      <c r="W6">
        <v>44.881830000000001</v>
      </c>
      <c r="X6">
        <v>142.69186400000001</v>
      </c>
      <c r="Y6">
        <v>0</v>
      </c>
      <c r="Z6">
        <v>6.3394909999999998</v>
      </c>
      <c r="AA6">
        <v>0</v>
      </c>
      <c r="AB6">
        <v>12.739380000000001</v>
      </c>
      <c r="AC6">
        <v>9.3613750000000007</v>
      </c>
      <c r="AD6">
        <v>26.450527999999998</v>
      </c>
      <c r="AE6">
        <v>42.195560999999998</v>
      </c>
      <c r="AF6">
        <v>8.5838199999999993</v>
      </c>
      <c r="AG6">
        <v>37.397365999999998</v>
      </c>
      <c r="AH6">
        <v>45.252034999999999</v>
      </c>
      <c r="AI6">
        <v>0</v>
      </c>
      <c r="AJ6">
        <v>0</v>
      </c>
      <c r="AK6">
        <v>49.100147999999997</v>
      </c>
      <c r="AL6">
        <v>22.480052000000001</v>
      </c>
      <c r="AM6">
        <v>5.1060670000000004</v>
      </c>
      <c r="AN6">
        <v>0.33307999999999999</v>
      </c>
      <c r="AO6">
        <v>27.301075000000001</v>
      </c>
      <c r="AP6">
        <v>12.515024</v>
      </c>
      <c r="AQ6">
        <v>14.320876</v>
      </c>
      <c r="AR6">
        <v>6.4073950000000002</v>
      </c>
      <c r="AS6">
        <v>10.409696</v>
      </c>
      <c r="AT6">
        <v>14.506405000000001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47.24</v>
      </c>
      <c r="BA6">
        <f t="shared" si="1"/>
        <v>2245.480654</v>
      </c>
      <c r="BD6">
        <v>0</v>
      </c>
      <c r="BE6">
        <v>7.14</v>
      </c>
      <c r="BF6">
        <v>1.1299999999999999</v>
      </c>
      <c r="BG6">
        <v>0</v>
      </c>
      <c r="BH6">
        <v>5.44</v>
      </c>
      <c r="BI6">
        <v>6.7</v>
      </c>
      <c r="BJ6">
        <v>2.08</v>
      </c>
      <c r="BK6">
        <v>3.9</v>
      </c>
      <c r="BL6">
        <v>0.94</v>
      </c>
      <c r="BM6">
        <v>0</v>
      </c>
      <c r="BN6">
        <v>0</v>
      </c>
      <c r="BO6">
        <v>15.16</v>
      </c>
      <c r="BP6">
        <v>3.72</v>
      </c>
      <c r="BQ6">
        <v>0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47.24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208.48226600000001</v>
      </c>
      <c r="L7">
        <v>543.89576599999998</v>
      </c>
      <c r="M7">
        <v>88.991600000000005</v>
      </c>
      <c r="N7">
        <v>114.26231199999999</v>
      </c>
      <c r="O7">
        <v>119.621759</v>
      </c>
      <c r="P7">
        <v>134.212875</v>
      </c>
      <c r="Q7">
        <v>0</v>
      </c>
      <c r="R7">
        <v>41.003943999999997</v>
      </c>
      <c r="S7">
        <v>25.527144</v>
      </c>
      <c r="T7">
        <v>0</v>
      </c>
      <c r="U7">
        <v>337.56351799999999</v>
      </c>
      <c r="V7">
        <v>13.784025</v>
      </c>
      <c r="W7">
        <v>44.881830000000001</v>
      </c>
      <c r="X7">
        <v>142.69186400000001</v>
      </c>
      <c r="Y7">
        <v>0</v>
      </c>
      <c r="Z7">
        <v>6.3394909999999998</v>
      </c>
      <c r="AA7">
        <v>0</v>
      </c>
      <c r="AB7">
        <v>12.739380000000001</v>
      </c>
      <c r="AC7">
        <v>9.3613750000000007</v>
      </c>
      <c r="AD7">
        <v>26.450527999999998</v>
      </c>
      <c r="AE7">
        <v>42.195560999999998</v>
      </c>
      <c r="AF7">
        <v>8.5838199999999993</v>
      </c>
      <c r="AG7">
        <v>37.397365999999998</v>
      </c>
      <c r="AH7">
        <v>45.252034999999999</v>
      </c>
      <c r="AI7">
        <v>0</v>
      </c>
      <c r="AJ7">
        <v>0</v>
      </c>
      <c r="AK7">
        <v>49.100147999999997</v>
      </c>
      <c r="AL7">
        <v>22.480052000000001</v>
      </c>
      <c r="AM7">
        <v>5.1060670000000004</v>
      </c>
      <c r="AN7">
        <v>0.33307999999999999</v>
      </c>
      <c r="AO7">
        <v>27.301075000000001</v>
      </c>
      <c r="AP7">
        <v>12.515024</v>
      </c>
      <c r="AQ7">
        <v>14.320876</v>
      </c>
      <c r="AR7">
        <v>6.4073950000000002</v>
      </c>
      <c r="AS7">
        <v>10.409696</v>
      </c>
      <c r="AT7">
        <v>14.014358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48.739999999999995</v>
      </c>
      <c r="BA7">
        <f t="shared" si="1"/>
        <v>2213.9662299999995</v>
      </c>
      <c r="BD7">
        <v>0</v>
      </c>
      <c r="BE7">
        <v>7.14</v>
      </c>
      <c r="BF7">
        <v>1.48</v>
      </c>
      <c r="BG7">
        <v>0</v>
      </c>
      <c r="BH7">
        <v>5.44</v>
      </c>
      <c r="BI7">
        <v>6.7</v>
      </c>
      <c r="BJ7">
        <v>2.08</v>
      </c>
      <c r="BK7">
        <v>3.9</v>
      </c>
      <c r="BL7">
        <v>0.94</v>
      </c>
      <c r="BM7">
        <v>0</v>
      </c>
      <c r="BN7">
        <v>0</v>
      </c>
      <c r="BO7">
        <v>15.16</v>
      </c>
      <c r="BP7">
        <v>3.72</v>
      </c>
      <c r="BQ7">
        <v>0</v>
      </c>
      <c r="BR7">
        <v>1.99</v>
      </c>
      <c r="BS7">
        <v>0.19</v>
      </c>
      <c r="BT7">
        <v>0</v>
      </c>
      <c r="BU7">
        <v>0</v>
      </c>
      <c r="BV7">
        <v>0</v>
      </c>
      <c r="BW7">
        <f t="shared" si="2"/>
        <v>48.739999999999995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208.48226600000001</v>
      </c>
      <c r="L8">
        <v>526.48436600000002</v>
      </c>
      <c r="M8">
        <v>88.991600000000005</v>
      </c>
      <c r="N8">
        <v>114.26231199999999</v>
      </c>
      <c r="O8">
        <v>119.621759</v>
      </c>
      <c r="P8">
        <v>134.212875</v>
      </c>
      <c r="Q8">
        <v>0</v>
      </c>
      <c r="R8">
        <v>41.003943999999997</v>
      </c>
      <c r="S8">
        <v>25.527144</v>
      </c>
      <c r="T8">
        <v>0</v>
      </c>
      <c r="U8">
        <v>337.56351799999999</v>
      </c>
      <c r="V8">
        <v>13.784025</v>
      </c>
      <c r="W8">
        <v>44.881830000000001</v>
      </c>
      <c r="X8">
        <v>142.69186400000001</v>
      </c>
      <c r="Y8">
        <v>0</v>
      </c>
      <c r="Z8">
        <v>6.3394909999999998</v>
      </c>
      <c r="AA8">
        <v>0</v>
      </c>
      <c r="AB8">
        <v>12.739380000000001</v>
      </c>
      <c r="AC8">
        <v>9.3613750000000007</v>
      </c>
      <c r="AD8">
        <v>26.450527999999998</v>
      </c>
      <c r="AE8">
        <v>42.195560999999998</v>
      </c>
      <c r="AF8">
        <v>8.5838199999999993</v>
      </c>
      <c r="AG8">
        <v>37.397365999999998</v>
      </c>
      <c r="AH8">
        <v>45.252034999999999</v>
      </c>
      <c r="AI8">
        <v>0</v>
      </c>
      <c r="AJ8">
        <v>0</v>
      </c>
      <c r="AK8">
        <v>49.100147999999997</v>
      </c>
      <c r="AL8">
        <v>22.480052000000001</v>
      </c>
      <c r="AM8">
        <v>5.1060670000000004</v>
      </c>
      <c r="AN8">
        <v>0.33307999999999999</v>
      </c>
      <c r="AO8">
        <v>27.301075000000001</v>
      </c>
      <c r="AP8">
        <v>12.515024</v>
      </c>
      <c r="AQ8">
        <v>0</v>
      </c>
      <c r="AR8">
        <v>6.4073950000000002</v>
      </c>
      <c r="AS8">
        <v>10.409696</v>
      </c>
      <c r="AT8">
        <v>13.353101000000001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48.739999999999995</v>
      </c>
      <c r="BA8">
        <f t="shared" si="1"/>
        <v>2181.5726969999996</v>
      </c>
      <c r="BD8">
        <v>0</v>
      </c>
      <c r="BE8">
        <v>7.14</v>
      </c>
      <c r="BF8">
        <v>1.48</v>
      </c>
      <c r="BG8">
        <v>0</v>
      </c>
      <c r="BH8">
        <v>5.44</v>
      </c>
      <c r="BI8">
        <v>6.7</v>
      </c>
      <c r="BJ8">
        <v>2.08</v>
      </c>
      <c r="BK8">
        <v>3.9</v>
      </c>
      <c r="BL8">
        <v>0.94</v>
      </c>
      <c r="BM8">
        <v>0</v>
      </c>
      <c r="BN8">
        <v>0</v>
      </c>
      <c r="BO8">
        <v>15.16</v>
      </c>
      <c r="BP8">
        <v>3.72</v>
      </c>
      <c r="BQ8">
        <v>0</v>
      </c>
      <c r="BR8">
        <v>1.99</v>
      </c>
      <c r="BS8">
        <v>0.19</v>
      </c>
      <c r="BT8">
        <v>0</v>
      </c>
      <c r="BU8">
        <v>0</v>
      </c>
      <c r="BV8">
        <v>0</v>
      </c>
      <c r="BW8">
        <f t="shared" si="2"/>
        <v>48.739999999999995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208.48226600000001</v>
      </c>
      <c r="L9">
        <v>390.12176299999999</v>
      </c>
      <c r="M9">
        <v>88.991600000000005</v>
      </c>
      <c r="N9">
        <v>114.26231199999999</v>
      </c>
      <c r="O9">
        <v>119.621759</v>
      </c>
      <c r="P9">
        <v>134.212875</v>
      </c>
      <c r="Q9">
        <v>0</v>
      </c>
      <c r="R9">
        <v>41.003943999999997</v>
      </c>
      <c r="S9">
        <v>25.527144</v>
      </c>
      <c r="T9">
        <v>0</v>
      </c>
      <c r="U9">
        <v>337.56351799999999</v>
      </c>
      <c r="V9">
        <v>13.784025</v>
      </c>
      <c r="W9">
        <v>44.881830000000001</v>
      </c>
      <c r="X9">
        <v>142.69186400000001</v>
      </c>
      <c r="Y9">
        <v>0</v>
      </c>
      <c r="Z9">
        <v>6.3394909999999998</v>
      </c>
      <c r="AA9">
        <v>0</v>
      </c>
      <c r="AB9">
        <v>12.739380000000001</v>
      </c>
      <c r="AC9">
        <v>9.3613750000000007</v>
      </c>
      <c r="AD9">
        <v>26.450527999999998</v>
      </c>
      <c r="AE9">
        <v>42.195560999999998</v>
      </c>
      <c r="AF9">
        <v>8.5838199999999993</v>
      </c>
      <c r="AG9">
        <v>37.397365999999998</v>
      </c>
      <c r="AH9">
        <v>45.252034999999999</v>
      </c>
      <c r="AI9">
        <v>0</v>
      </c>
      <c r="AJ9">
        <v>0</v>
      </c>
      <c r="AK9">
        <v>49.100147999999997</v>
      </c>
      <c r="AL9">
        <v>22.480052000000001</v>
      </c>
      <c r="AM9">
        <v>5.1060670000000004</v>
      </c>
      <c r="AN9">
        <v>0.33307999999999999</v>
      </c>
      <c r="AO9">
        <v>27.301075000000001</v>
      </c>
      <c r="AP9">
        <v>12.515024</v>
      </c>
      <c r="AQ9">
        <v>0</v>
      </c>
      <c r="AR9">
        <v>6.4073950000000002</v>
      </c>
      <c r="AS9">
        <v>10.409696</v>
      </c>
      <c r="AT9">
        <v>8.202458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48.739999999999995</v>
      </c>
      <c r="BA9">
        <f t="shared" si="1"/>
        <v>2040.0594509999996</v>
      </c>
      <c r="BD9">
        <v>0</v>
      </c>
      <c r="BE9">
        <v>7.14</v>
      </c>
      <c r="BF9">
        <v>1.48</v>
      </c>
      <c r="BG9">
        <v>0</v>
      </c>
      <c r="BH9">
        <v>5.44</v>
      </c>
      <c r="BI9">
        <v>6.7</v>
      </c>
      <c r="BJ9">
        <v>2.08</v>
      </c>
      <c r="BK9">
        <v>3.9</v>
      </c>
      <c r="BL9">
        <v>0.94</v>
      </c>
      <c r="BM9">
        <v>0</v>
      </c>
      <c r="BN9">
        <v>0</v>
      </c>
      <c r="BO9">
        <v>15.16</v>
      </c>
      <c r="BP9">
        <v>3.72</v>
      </c>
      <c r="BQ9">
        <v>0</v>
      </c>
      <c r="BR9">
        <v>1.99</v>
      </c>
      <c r="BS9">
        <v>0.19</v>
      </c>
      <c r="BT9">
        <v>0</v>
      </c>
      <c r="BU9">
        <v>0</v>
      </c>
      <c r="BV9">
        <v>0</v>
      </c>
      <c r="BW9">
        <f t="shared" si="2"/>
        <v>48.739999999999995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208.48226600000001</v>
      </c>
      <c r="L10">
        <v>382.38336299999997</v>
      </c>
      <c r="M10">
        <v>88.991600000000005</v>
      </c>
      <c r="N10">
        <v>114.26231199999999</v>
      </c>
      <c r="O10">
        <v>119.621759</v>
      </c>
      <c r="P10">
        <v>134.212875</v>
      </c>
      <c r="Q10">
        <v>0</v>
      </c>
      <c r="R10">
        <v>41.003943999999997</v>
      </c>
      <c r="S10">
        <v>25.527144</v>
      </c>
      <c r="T10">
        <v>0</v>
      </c>
      <c r="U10">
        <v>337.56351799999999</v>
      </c>
      <c r="V10">
        <v>13.784025</v>
      </c>
      <c r="W10">
        <v>44.881830000000001</v>
      </c>
      <c r="X10">
        <v>142.69186400000001</v>
      </c>
      <c r="Y10">
        <v>0</v>
      </c>
      <c r="Z10">
        <v>6.3394909999999998</v>
      </c>
      <c r="AA10">
        <v>0</v>
      </c>
      <c r="AB10">
        <v>12.739380000000001</v>
      </c>
      <c r="AC10">
        <v>9.3613750000000007</v>
      </c>
      <c r="AD10">
        <v>26.450527999999998</v>
      </c>
      <c r="AE10">
        <v>42.195560999999998</v>
      </c>
      <c r="AF10">
        <v>8.5838199999999993</v>
      </c>
      <c r="AG10">
        <v>37.397365999999998</v>
      </c>
      <c r="AH10">
        <v>45.252034999999999</v>
      </c>
      <c r="AI10">
        <v>0</v>
      </c>
      <c r="AJ10">
        <v>0</v>
      </c>
      <c r="AK10">
        <v>49.100147999999997</v>
      </c>
      <c r="AL10">
        <v>22.480052000000001</v>
      </c>
      <c r="AM10">
        <v>5.1060670000000004</v>
      </c>
      <c r="AN10">
        <v>0.33307999999999999</v>
      </c>
      <c r="AO10">
        <v>27.301075000000001</v>
      </c>
      <c r="AP10">
        <v>12.515024</v>
      </c>
      <c r="AQ10">
        <v>0</v>
      </c>
      <c r="AR10">
        <v>6.4073950000000002</v>
      </c>
      <c r="AS10">
        <v>10.409696</v>
      </c>
      <c r="AT10">
        <v>13.928476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48.739999999999995</v>
      </c>
      <c r="BA10">
        <f t="shared" si="1"/>
        <v>2038.0470689999995</v>
      </c>
      <c r="BD10">
        <v>0</v>
      </c>
      <c r="BE10">
        <v>7.14</v>
      </c>
      <c r="BF10">
        <v>1.48</v>
      </c>
      <c r="BG10">
        <v>0</v>
      </c>
      <c r="BH10">
        <v>5.44</v>
      </c>
      <c r="BI10">
        <v>6.7</v>
      </c>
      <c r="BJ10">
        <v>2.08</v>
      </c>
      <c r="BK10">
        <v>3.9</v>
      </c>
      <c r="BL10">
        <v>0.94</v>
      </c>
      <c r="BM10">
        <v>0</v>
      </c>
      <c r="BN10">
        <v>0</v>
      </c>
      <c r="BO10">
        <v>15.16</v>
      </c>
      <c r="BP10">
        <v>3.72</v>
      </c>
      <c r="BQ10">
        <v>0</v>
      </c>
      <c r="BR10">
        <v>1.99</v>
      </c>
      <c r="BS10">
        <v>0.19</v>
      </c>
      <c r="BT10">
        <v>0</v>
      </c>
      <c r="BU10">
        <v>0</v>
      </c>
      <c r="BV10">
        <v>0</v>
      </c>
      <c r="BW10">
        <f t="shared" si="2"/>
        <v>48.739999999999995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182.566461</v>
      </c>
      <c r="L11">
        <v>374.64496300000002</v>
      </c>
      <c r="M11">
        <v>88.991600000000005</v>
      </c>
      <c r="N11">
        <v>114.26231199999999</v>
      </c>
      <c r="O11">
        <v>119.621759</v>
      </c>
      <c r="P11">
        <v>134.212875</v>
      </c>
      <c r="Q11">
        <v>0</v>
      </c>
      <c r="R11">
        <v>41.003943999999997</v>
      </c>
      <c r="S11">
        <v>25.527144</v>
      </c>
      <c r="T11">
        <v>0</v>
      </c>
      <c r="U11">
        <v>337.56351799999999</v>
      </c>
      <c r="V11">
        <v>13.784025</v>
      </c>
      <c r="W11">
        <v>44.881830000000001</v>
      </c>
      <c r="X11">
        <v>142.69186400000001</v>
      </c>
      <c r="Y11">
        <v>0</v>
      </c>
      <c r="Z11">
        <v>6.3394909999999998</v>
      </c>
      <c r="AA11">
        <v>0</v>
      </c>
      <c r="AB11">
        <v>12.739380000000001</v>
      </c>
      <c r="AC11">
        <v>9.3613750000000007</v>
      </c>
      <c r="AD11">
        <v>17.633686000000001</v>
      </c>
      <c r="AE11">
        <v>42.195560999999998</v>
      </c>
      <c r="AF11">
        <v>8.5838199999999993</v>
      </c>
      <c r="AG11">
        <v>37.397365999999998</v>
      </c>
      <c r="AH11">
        <v>45.252034999999999</v>
      </c>
      <c r="AI11">
        <v>0</v>
      </c>
      <c r="AJ11">
        <v>0</v>
      </c>
      <c r="AK11">
        <v>49.100147999999997</v>
      </c>
      <c r="AL11">
        <v>22.480052000000001</v>
      </c>
      <c r="AM11">
        <v>5.1060670000000004</v>
      </c>
      <c r="AN11">
        <v>0.33307999999999999</v>
      </c>
      <c r="AO11">
        <v>27.301075000000001</v>
      </c>
      <c r="AP11">
        <v>12.515024</v>
      </c>
      <c r="AQ11">
        <v>0</v>
      </c>
      <c r="AR11">
        <v>6.4073950000000002</v>
      </c>
      <c r="AS11">
        <v>10.409696</v>
      </c>
      <c r="AT11">
        <v>12.782636999999999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47.79</v>
      </c>
      <c r="BA11">
        <f t="shared" si="1"/>
        <v>1993.4801829999994</v>
      </c>
      <c r="BD11">
        <v>0</v>
      </c>
      <c r="BE11">
        <v>6.96</v>
      </c>
      <c r="BF11">
        <v>1.51</v>
      </c>
      <c r="BG11">
        <v>0</v>
      </c>
      <c r="BH11">
        <v>5.26</v>
      </c>
      <c r="BI11">
        <v>6.58</v>
      </c>
      <c r="BJ11">
        <v>2.09</v>
      </c>
      <c r="BK11">
        <v>3.9</v>
      </c>
      <c r="BL11">
        <v>0.91</v>
      </c>
      <c r="BM11">
        <v>0</v>
      </c>
      <c r="BN11">
        <v>0</v>
      </c>
      <c r="BO11">
        <v>14.79</v>
      </c>
      <c r="BP11">
        <v>3.59</v>
      </c>
      <c r="BQ11">
        <v>0</v>
      </c>
      <c r="BR11">
        <v>2.0099999999999998</v>
      </c>
      <c r="BS11">
        <v>0.19</v>
      </c>
      <c r="BT11">
        <v>0</v>
      </c>
      <c r="BU11">
        <v>0</v>
      </c>
      <c r="BV11">
        <v>0</v>
      </c>
      <c r="BW11">
        <f t="shared" si="2"/>
        <v>47.79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182.566461</v>
      </c>
      <c r="L12">
        <v>361.10276299999998</v>
      </c>
      <c r="M12">
        <v>88.991600000000005</v>
      </c>
      <c r="N12">
        <v>114.26231199999999</v>
      </c>
      <c r="O12">
        <v>119.621759</v>
      </c>
      <c r="P12">
        <v>134.212875</v>
      </c>
      <c r="Q12">
        <v>0</v>
      </c>
      <c r="R12">
        <v>41.003943999999997</v>
      </c>
      <c r="S12">
        <v>25.527144</v>
      </c>
      <c r="T12">
        <v>0</v>
      </c>
      <c r="U12">
        <v>337.56351799999999</v>
      </c>
      <c r="V12">
        <v>13.784025</v>
      </c>
      <c r="W12">
        <v>44.881830000000001</v>
      </c>
      <c r="X12">
        <v>142.69186400000001</v>
      </c>
      <c r="Y12">
        <v>0</v>
      </c>
      <c r="Z12">
        <v>6.3394909999999998</v>
      </c>
      <c r="AA12">
        <v>0</v>
      </c>
      <c r="AB12">
        <v>12.739380000000001</v>
      </c>
      <c r="AC12">
        <v>9.3613750000000007</v>
      </c>
      <c r="AD12">
        <v>17.633686000000001</v>
      </c>
      <c r="AE12">
        <v>42.195560999999998</v>
      </c>
      <c r="AF12">
        <v>8.5838199999999993</v>
      </c>
      <c r="AG12">
        <v>37.397365999999998</v>
      </c>
      <c r="AH12">
        <v>45.252034999999999</v>
      </c>
      <c r="AI12">
        <v>0</v>
      </c>
      <c r="AJ12">
        <v>0</v>
      </c>
      <c r="AK12">
        <v>49.100147999999997</v>
      </c>
      <c r="AL12">
        <v>22.480052000000001</v>
      </c>
      <c r="AM12">
        <v>5.1060670000000004</v>
      </c>
      <c r="AN12">
        <v>0.33307999999999999</v>
      </c>
      <c r="AO12">
        <v>27.301075000000001</v>
      </c>
      <c r="AP12">
        <v>12.515024</v>
      </c>
      <c r="AQ12">
        <v>0</v>
      </c>
      <c r="AR12">
        <v>6.4073950000000002</v>
      </c>
      <c r="AS12">
        <v>10.409696</v>
      </c>
      <c r="AT12">
        <v>14.506405000000001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47.79</v>
      </c>
      <c r="BA12">
        <f t="shared" si="1"/>
        <v>1981.6617509999996</v>
      </c>
      <c r="BD12">
        <v>0</v>
      </c>
      <c r="BE12">
        <v>6.96</v>
      </c>
      <c r="BF12">
        <v>1.51</v>
      </c>
      <c r="BG12">
        <v>0</v>
      </c>
      <c r="BH12">
        <v>5.26</v>
      </c>
      <c r="BI12">
        <v>6.58</v>
      </c>
      <c r="BJ12">
        <v>2.09</v>
      </c>
      <c r="BK12">
        <v>3.9</v>
      </c>
      <c r="BL12">
        <v>0.91</v>
      </c>
      <c r="BM12">
        <v>0</v>
      </c>
      <c r="BN12">
        <v>0</v>
      </c>
      <c r="BO12">
        <v>14.79</v>
      </c>
      <c r="BP12">
        <v>3.59</v>
      </c>
      <c r="BQ12">
        <v>0</v>
      </c>
      <c r="BR12">
        <v>2.0099999999999998</v>
      </c>
      <c r="BS12">
        <v>0.19</v>
      </c>
      <c r="BT12">
        <v>0</v>
      </c>
      <c r="BU12">
        <v>0</v>
      </c>
      <c r="BV12">
        <v>0</v>
      </c>
      <c r="BW12">
        <f t="shared" si="2"/>
        <v>47.79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182.566461</v>
      </c>
      <c r="L13">
        <v>348.52786300000002</v>
      </c>
      <c r="M13">
        <v>88.991600000000005</v>
      </c>
      <c r="N13">
        <v>114.26231199999999</v>
      </c>
      <c r="O13">
        <v>119.621759</v>
      </c>
      <c r="P13">
        <v>134.212875</v>
      </c>
      <c r="Q13">
        <v>0</v>
      </c>
      <c r="R13">
        <v>35.425427999999997</v>
      </c>
      <c r="S13">
        <v>21.945135000000001</v>
      </c>
      <c r="T13">
        <v>0</v>
      </c>
      <c r="U13">
        <v>337.56351799999999</v>
      </c>
      <c r="V13">
        <v>10.282883</v>
      </c>
      <c r="W13">
        <v>38.319009000000001</v>
      </c>
      <c r="X13">
        <v>120.960768</v>
      </c>
      <c r="Y13">
        <v>0</v>
      </c>
      <c r="Z13">
        <v>6.3394909999999998</v>
      </c>
      <c r="AA13">
        <v>0</v>
      </c>
      <c r="AB13">
        <v>12.739380000000001</v>
      </c>
      <c r="AC13">
        <v>9.3613750000000007</v>
      </c>
      <c r="AD13">
        <v>17.633686000000001</v>
      </c>
      <c r="AE13">
        <v>42.195560999999998</v>
      </c>
      <c r="AF13">
        <v>8.5838199999999993</v>
      </c>
      <c r="AG13">
        <v>37.397365999999998</v>
      </c>
      <c r="AH13">
        <v>45.252034999999999</v>
      </c>
      <c r="AI13">
        <v>0</v>
      </c>
      <c r="AJ13">
        <v>0</v>
      </c>
      <c r="AK13">
        <v>49.100147999999997</v>
      </c>
      <c r="AL13">
        <v>22.480052000000001</v>
      </c>
      <c r="AM13">
        <v>5.1060670000000004</v>
      </c>
      <c r="AN13">
        <v>0.33307999999999999</v>
      </c>
      <c r="AO13">
        <v>27.301075000000001</v>
      </c>
      <c r="AP13">
        <v>12.515024</v>
      </c>
      <c r="AQ13">
        <v>0</v>
      </c>
      <c r="AR13">
        <v>51.259162000000003</v>
      </c>
      <c r="AS13">
        <v>10.409696</v>
      </c>
      <c r="AT13">
        <v>14.506405000000001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47.79</v>
      </c>
      <c r="BA13">
        <f t="shared" si="1"/>
        <v>1972.9830339999999</v>
      </c>
      <c r="BD13">
        <v>0</v>
      </c>
      <c r="BE13">
        <v>6.96</v>
      </c>
      <c r="BF13">
        <v>1.51</v>
      </c>
      <c r="BG13">
        <v>0</v>
      </c>
      <c r="BH13">
        <v>5.26</v>
      </c>
      <c r="BI13">
        <v>6.58</v>
      </c>
      <c r="BJ13">
        <v>2.09</v>
      </c>
      <c r="BK13">
        <v>3.9</v>
      </c>
      <c r="BL13">
        <v>0.91</v>
      </c>
      <c r="BM13">
        <v>0</v>
      </c>
      <c r="BN13">
        <v>0</v>
      </c>
      <c r="BO13">
        <v>14.79</v>
      </c>
      <c r="BP13">
        <v>3.59</v>
      </c>
      <c r="BQ13">
        <v>0</v>
      </c>
      <c r="BR13">
        <v>2.0099999999999998</v>
      </c>
      <c r="BS13">
        <v>0.19</v>
      </c>
      <c r="BT13">
        <v>0</v>
      </c>
      <c r="BU13">
        <v>0</v>
      </c>
      <c r="BV13">
        <v>0</v>
      </c>
      <c r="BW13">
        <f t="shared" si="2"/>
        <v>47.79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182.566461</v>
      </c>
      <c r="L14">
        <v>337.86806300000001</v>
      </c>
      <c r="M14">
        <v>88.991600000000005</v>
      </c>
      <c r="N14">
        <v>114.26231199999999</v>
      </c>
      <c r="O14">
        <v>119.621759</v>
      </c>
      <c r="P14">
        <v>134.212875</v>
      </c>
      <c r="Q14">
        <v>0</v>
      </c>
      <c r="R14">
        <v>35.425427999999997</v>
      </c>
      <c r="S14">
        <v>21.945135000000001</v>
      </c>
      <c r="T14">
        <v>0</v>
      </c>
      <c r="U14">
        <v>337.56351799999999</v>
      </c>
      <c r="V14">
        <v>10.282883</v>
      </c>
      <c r="W14">
        <v>38.319009000000001</v>
      </c>
      <c r="X14">
        <v>120.960768</v>
      </c>
      <c r="Y14">
        <v>0</v>
      </c>
      <c r="Z14">
        <v>6.3394909999999998</v>
      </c>
      <c r="AA14">
        <v>0</v>
      </c>
      <c r="AB14">
        <v>12.739380000000001</v>
      </c>
      <c r="AC14">
        <v>9.3613750000000007</v>
      </c>
      <c r="AD14">
        <v>17.633686000000001</v>
      </c>
      <c r="AE14">
        <v>42.195560999999998</v>
      </c>
      <c r="AF14">
        <v>8.5838199999999993</v>
      </c>
      <c r="AG14">
        <v>37.397365999999998</v>
      </c>
      <c r="AH14">
        <v>45.252034999999999</v>
      </c>
      <c r="AI14">
        <v>0</v>
      </c>
      <c r="AJ14">
        <v>0</v>
      </c>
      <c r="AK14">
        <v>49.100147999999997</v>
      </c>
      <c r="AL14">
        <v>22.480052000000001</v>
      </c>
      <c r="AM14">
        <v>5.1060670000000004</v>
      </c>
      <c r="AN14">
        <v>0.33307999999999999</v>
      </c>
      <c r="AO14">
        <v>27.301075000000001</v>
      </c>
      <c r="AP14">
        <v>12.515024</v>
      </c>
      <c r="AQ14">
        <v>0</v>
      </c>
      <c r="AR14">
        <v>51.259162000000003</v>
      </c>
      <c r="AS14">
        <v>10.409696</v>
      </c>
      <c r="AT14">
        <v>14.506405000000001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47.79</v>
      </c>
      <c r="BA14">
        <f t="shared" si="1"/>
        <v>1962.323234</v>
      </c>
      <c r="BD14">
        <v>0</v>
      </c>
      <c r="BE14">
        <v>6.96</v>
      </c>
      <c r="BF14">
        <v>1.51</v>
      </c>
      <c r="BG14">
        <v>0</v>
      </c>
      <c r="BH14">
        <v>5.26</v>
      </c>
      <c r="BI14">
        <v>6.58</v>
      </c>
      <c r="BJ14">
        <v>2.09</v>
      </c>
      <c r="BK14">
        <v>3.9</v>
      </c>
      <c r="BL14">
        <v>0.91</v>
      </c>
      <c r="BM14">
        <v>0</v>
      </c>
      <c r="BN14">
        <v>0</v>
      </c>
      <c r="BO14">
        <v>14.79</v>
      </c>
      <c r="BP14">
        <v>3.59</v>
      </c>
      <c r="BQ14">
        <v>0</v>
      </c>
      <c r="BR14">
        <v>2.0099999999999998</v>
      </c>
      <c r="BS14">
        <v>0.19</v>
      </c>
      <c r="BT14">
        <v>0</v>
      </c>
      <c r="BU14">
        <v>0</v>
      </c>
      <c r="BV14">
        <v>0</v>
      </c>
      <c r="BW14">
        <f t="shared" si="2"/>
        <v>47.79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182.566461</v>
      </c>
      <c r="L15">
        <v>337.86806300000001</v>
      </c>
      <c r="M15">
        <v>88.991600000000005</v>
      </c>
      <c r="N15">
        <v>114.26231199999999</v>
      </c>
      <c r="O15">
        <v>119.621759</v>
      </c>
      <c r="P15">
        <v>134.212875</v>
      </c>
      <c r="Q15">
        <v>0</v>
      </c>
      <c r="R15">
        <v>35.425427999999997</v>
      </c>
      <c r="S15">
        <v>21.945135000000001</v>
      </c>
      <c r="T15">
        <v>0</v>
      </c>
      <c r="U15">
        <v>337.56351799999999</v>
      </c>
      <c r="V15">
        <v>10.282883</v>
      </c>
      <c r="W15">
        <v>38.319009000000001</v>
      </c>
      <c r="X15">
        <v>120.960768</v>
      </c>
      <c r="Y15">
        <v>0</v>
      </c>
      <c r="Z15">
        <v>6.3394909999999998</v>
      </c>
      <c r="AA15">
        <v>0</v>
      </c>
      <c r="AB15">
        <v>12.739380000000001</v>
      </c>
      <c r="AC15">
        <v>9.3613750000000007</v>
      </c>
      <c r="AD15">
        <v>17.633686000000001</v>
      </c>
      <c r="AE15">
        <v>42.195560999999998</v>
      </c>
      <c r="AF15">
        <v>8.5838199999999993</v>
      </c>
      <c r="AG15">
        <v>37.397365999999998</v>
      </c>
      <c r="AH15">
        <v>45.252034999999999</v>
      </c>
      <c r="AI15">
        <v>0</v>
      </c>
      <c r="AJ15">
        <v>0</v>
      </c>
      <c r="AK15">
        <v>49.100147999999997</v>
      </c>
      <c r="AL15">
        <v>22.480052000000001</v>
      </c>
      <c r="AM15">
        <v>5.1060670000000004</v>
      </c>
      <c r="AN15">
        <v>0.33307999999999999</v>
      </c>
      <c r="AO15">
        <v>27.301075000000001</v>
      </c>
      <c r="AP15">
        <v>11.152002</v>
      </c>
      <c r="AQ15">
        <v>0</v>
      </c>
      <c r="AR15">
        <v>6.4073950000000002</v>
      </c>
      <c r="AS15">
        <v>10.409696</v>
      </c>
      <c r="AT15">
        <v>14.506405000000001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48.000000000000007</v>
      </c>
      <c r="BA15">
        <f t="shared" si="1"/>
        <v>1916.3184449999999</v>
      </c>
      <c r="BD15">
        <v>0</v>
      </c>
      <c r="BE15">
        <v>6.96</v>
      </c>
      <c r="BF15">
        <v>1.51</v>
      </c>
      <c r="BG15">
        <v>0</v>
      </c>
      <c r="BH15">
        <v>5.26</v>
      </c>
      <c r="BI15">
        <v>6.58</v>
      </c>
      <c r="BJ15">
        <v>2.2400000000000002</v>
      </c>
      <c r="BK15">
        <v>3.9</v>
      </c>
      <c r="BL15">
        <v>0.91</v>
      </c>
      <c r="BM15">
        <v>0</v>
      </c>
      <c r="BN15">
        <v>0</v>
      </c>
      <c r="BO15">
        <v>14.79</v>
      </c>
      <c r="BP15">
        <v>3.59</v>
      </c>
      <c r="BQ15">
        <v>0</v>
      </c>
      <c r="BR15">
        <v>2.0299999999999998</v>
      </c>
      <c r="BS15">
        <v>0.23</v>
      </c>
      <c r="BT15">
        <v>0</v>
      </c>
      <c r="BU15">
        <v>0</v>
      </c>
      <c r="BV15">
        <v>0</v>
      </c>
      <c r="BW15">
        <f t="shared" si="2"/>
        <v>48.000000000000007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182.566461</v>
      </c>
      <c r="L16">
        <v>337.86806300000001</v>
      </c>
      <c r="M16">
        <v>88.991600000000005</v>
      </c>
      <c r="N16">
        <v>114.26231199999999</v>
      </c>
      <c r="O16">
        <v>119.621759</v>
      </c>
      <c r="P16">
        <v>134.212875</v>
      </c>
      <c r="Q16">
        <v>0</v>
      </c>
      <c r="R16">
        <v>35.425427999999997</v>
      </c>
      <c r="S16">
        <v>21.945135000000001</v>
      </c>
      <c r="T16">
        <v>0</v>
      </c>
      <c r="U16">
        <v>337.56351799999999</v>
      </c>
      <c r="V16">
        <v>10.282883</v>
      </c>
      <c r="W16">
        <v>38.319009000000001</v>
      </c>
      <c r="X16">
        <v>120.960768</v>
      </c>
      <c r="Y16">
        <v>0</v>
      </c>
      <c r="Z16">
        <v>6.3394909999999998</v>
      </c>
      <c r="AA16">
        <v>0</v>
      </c>
      <c r="AB16">
        <v>12.739380000000001</v>
      </c>
      <c r="AC16">
        <v>9.3613750000000007</v>
      </c>
      <c r="AD16">
        <v>17.633686000000001</v>
      </c>
      <c r="AE16">
        <v>42.195560999999998</v>
      </c>
      <c r="AF16">
        <v>8.5838199999999993</v>
      </c>
      <c r="AG16">
        <v>37.397365999999998</v>
      </c>
      <c r="AH16">
        <v>45.252034999999999</v>
      </c>
      <c r="AI16">
        <v>0</v>
      </c>
      <c r="AJ16">
        <v>0</v>
      </c>
      <c r="AK16">
        <v>49.100147999999997</v>
      </c>
      <c r="AL16">
        <v>22.480052000000001</v>
      </c>
      <c r="AM16">
        <v>5.1060670000000004</v>
      </c>
      <c r="AN16">
        <v>0.33307999999999999</v>
      </c>
      <c r="AO16">
        <v>27.301075000000001</v>
      </c>
      <c r="AP16">
        <v>11.152002</v>
      </c>
      <c r="AQ16">
        <v>0</v>
      </c>
      <c r="AR16">
        <v>6.4073950000000002</v>
      </c>
      <c r="AS16">
        <v>10.409696</v>
      </c>
      <c r="AT16">
        <v>11.820949000000001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48.000000000000007</v>
      </c>
      <c r="BA16">
        <f t="shared" si="1"/>
        <v>1913.6329889999997</v>
      </c>
      <c r="BD16">
        <v>0</v>
      </c>
      <c r="BE16">
        <v>6.96</v>
      </c>
      <c r="BF16">
        <v>1.51</v>
      </c>
      <c r="BG16">
        <v>0</v>
      </c>
      <c r="BH16">
        <v>5.26</v>
      </c>
      <c r="BI16">
        <v>6.58</v>
      </c>
      <c r="BJ16">
        <v>2.2400000000000002</v>
      </c>
      <c r="BK16">
        <v>3.9</v>
      </c>
      <c r="BL16">
        <v>0.91</v>
      </c>
      <c r="BM16">
        <v>0</v>
      </c>
      <c r="BN16">
        <v>0</v>
      </c>
      <c r="BO16">
        <v>14.79</v>
      </c>
      <c r="BP16">
        <v>3.59</v>
      </c>
      <c r="BQ16">
        <v>0</v>
      </c>
      <c r="BR16">
        <v>2.0299999999999998</v>
      </c>
      <c r="BS16">
        <v>0.23</v>
      </c>
      <c r="BT16">
        <v>0</v>
      </c>
      <c r="BU16">
        <v>0</v>
      </c>
      <c r="BV16">
        <v>0</v>
      </c>
      <c r="BW16">
        <f t="shared" si="2"/>
        <v>48.000000000000007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182.566461</v>
      </c>
      <c r="L17">
        <v>337.86806300000001</v>
      </c>
      <c r="M17">
        <v>88.991600000000005</v>
      </c>
      <c r="N17">
        <v>114.26231199999999</v>
      </c>
      <c r="O17">
        <v>119.621759</v>
      </c>
      <c r="P17">
        <v>134.212875</v>
      </c>
      <c r="Q17">
        <v>0</v>
      </c>
      <c r="R17">
        <v>35.425427999999997</v>
      </c>
      <c r="S17">
        <v>21.945135000000001</v>
      </c>
      <c r="T17">
        <v>0</v>
      </c>
      <c r="U17">
        <v>337.56351799999999</v>
      </c>
      <c r="V17">
        <v>10.282883</v>
      </c>
      <c r="W17">
        <v>38.319009000000001</v>
      </c>
      <c r="X17">
        <v>120.960768</v>
      </c>
      <c r="Y17">
        <v>0</v>
      </c>
      <c r="Z17">
        <v>6.3394909999999998</v>
      </c>
      <c r="AA17">
        <v>0</v>
      </c>
      <c r="AB17">
        <v>12.739380000000001</v>
      </c>
      <c r="AC17">
        <v>9.3613750000000007</v>
      </c>
      <c r="AD17">
        <v>17.633686000000001</v>
      </c>
      <c r="AE17">
        <v>42.195560999999998</v>
      </c>
      <c r="AF17">
        <v>8.5838199999999993</v>
      </c>
      <c r="AG17">
        <v>37.397365999999998</v>
      </c>
      <c r="AH17">
        <v>45.252034999999999</v>
      </c>
      <c r="AI17">
        <v>0</v>
      </c>
      <c r="AJ17">
        <v>0</v>
      </c>
      <c r="AK17">
        <v>49.100147999999997</v>
      </c>
      <c r="AL17">
        <v>22.480052000000001</v>
      </c>
      <c r="AM17">
        <v>5.1060670000000004</v>
      </c>
      <c r="AN17">
        <v>0.33307999999999999</v>
      </c>
      <c r="AO17">
        <v>27.301075000000001</v>
      </c>
      <c r="AP17">
        <v>11.152002</v>
      </c>
      <c r="AQ17">
        <v>0</v>
      </c>
      <c r="AR17">
        <v>6.4073950000000002</v>
      </c>
      <c r="AS17">
        <v>10.409696</v>
      </c>
      <c r="AT17">
        <v>14.506405000000001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48.000000000000007</v>
      </c>
      <c r="BA17">
        <f t="shared" si="1"/>
        <v>1916.3184449999999</v>
      </c>
      <c r="BD17">
        <v>0</v>
      </c>
      <c r="BE17">
        <v>6.96</v>
      </c>
      <c r="BF17">
        <v>1.51</v>
      </c>
      <c r="BG17">
        <v>0</v>
      </c>
      <c r="BH17">
        <v>5.26</v>
      </c>
      <c r="BI17">
        <v>6.58</v>
      </c>
      <c r="BJ17">
        <v>2.2400000000000002</v>
      </c>
      <c r="BK17">
        <v>3.9</v>
      </c>
      <c r="BL17">
        <v>0.91</v>
      </c>
      <c r="BM17">
        <v>0</v>
      </c>
      <c r="BN17">
        <v>0</v>
      </c>
      <c r="BO17">
        <v>14.79</v>
      </c>
      <c r="BP17">
        <v>3.59</v>
      </c>
      <c r="BQ17">
        <v>0</v>
      </c>
      <c r="BR17">
        <v>2.0299999999999998</v>
      </c>
      <c r="BS17">
        <v>0.23</v>
      </c>
      <c r="BT17">
        <v>0</v>
      </c>
      <c r="BU17">
        <v>0</v>
      </c>
      <c r="BV17">
        <v>0</v>
      </c>
      <c r="BW17">
        <f t="shared" si="2"/>
        <v>48.000000000000007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182.566461</v>
      </c>
      <c r="L18">
        <v>337.86806300000001</v>
      </c>
      <c r="M18">
        <v>88.991600000000005</v>
      </c>
      <c r="N18">
        <v>114.26231199999999</v>
      </c>
      <c r="O18">
        <v>119.621759</v>
      </c>
      <c r="P18">
        <v>134.212875</v>
      </c>
      <c r="Q18">
        <v>0</v>
      </c>
      <c r="R18">
        <v>35.425427999999997</v>
      </c>
      <c r="S18">
        <v>21.945135000000001</v>
      </c>
      <c r="T18">
        <v>0</v>
      </c>
      <c r="U18">
        <v>337.56351799999999</v>
      </c>
      <c r="V18">
        <v>10.282883</v>
      </c>
      <c r="W18">
        <v>38.319009000000001</v>
      </c>
      <c r="X18">
        <v>120.960768</v>
      </c>
      <c r="Y18">
        <v>0</v>
      </c>
      <c r="Z18">
        <v>6.3394909999999998</v>
      </c>
      <c r="AA18">
        <v>0</v>
      </c>
      <c r="AB18">
        <v>12.739380000000001</v>
      </c>
      <c r="AC18">
        <v>9.3613750000000007</v>
      </c>
      <c r="AD18">
        <v>17.633686000000001</v>
      </c>
      <c r="AE18">
        <v>42.195560999999998</v>
      </c>
      <c r="AF18">
        <v>8.5838199999999993</v>
      </c>
      <c r="AG18">
        <v>37.397365999999998</v>
      </c>
      <c r="AH18">
        <v>45.252034999999999</v>
      </c>
      <c r="AI18">
        <v>0</v>
      </c>
      <c r="AJ18">
        <v>0</v>
      </c>
      <c r="AK18">
        <v>49.100147999999997</v>
      </c>
      <c r="AL18">
        <v>22.480052000000001</v>
      </c>
      <c r="AM18">
        <v>5.1060670000000004</v>
      </c>
      <c r="AN18">
        <v>0.33307999999999999</v>
      </c>
      <c r="AO18">
        <v>27.301075000000001</v>
      </c>
      <c r="AP18">
        <v>11.152002</v>
      </c>
      <c r="AQ18">
        <v>0</v>
      </c>
      <c r="AR18">
        <v>6.4073950000000002</v>
      </c>
      <c r="AS18">
        <v>10.409696</v>
      </c>
      <c r="AT18">
        <v>14.506405000000001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48.7</v>
      </c>
      <c r="BA18">
        <f t="shared" si="1"/>
        <v>1917.0184449999999</v>
      </c>
      <c r="BD18">
        <v>0</v>
      </c>
      <c r="BE18">
        <v>6.96</v>
      </c>
      <c r="BF18">
        <v>1.62</v>
      </c>
      <c r="BG18">
        <v>0</v>
      </c>
      <c r="BH18">
        <v>5.26</v>
      </c>
      <c r="BI18">
        <v>6.58</v>
      </c>
      <c r="BJ18">
        <v>2.2400000000000002</v>
      </c>
      <c r="BK18">
        <v>3.9</v>
      </c>
      <c r="BL18">
        <v>0.91</v>
      </c>
      <c r="BM18">
        <v>0</v>
      </c>
      <c r="BN18">
        <v>0</v>
      </c>
      <c r="BO18">
        <v>14.79</v>
      </c>
      <c r="BP18">
        <v>3.59</v>
      </c>
      <c r="BQ18">
        <v>0</v>
      </c>
      <c r="BR18">
        <v>2.62</v>
      </c>
      <c r="BS18">
        <v>0.23</v>
      </c>
      <c r="BT18">
        <v>0</v>
      </c>
      <c r="BU18">
        <v>0</v>
      </c>
      <c r="BV18">
        <v>0</v>
      </c>
      <c r="BW18">
        <f t="shared" si="2"/>
        <v>48.7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182.566461</v>
      </c>
      <c r="L19">
        <v>337.86806300000001</v>
      </c>
      <c r="M19">
        <v>88.991600000000005</v>
      </c>
      <c r="N19">
        <v>114.26231199999999</v>
      </c>
      <c r="O19">
        <v>119.621759</v>
      </c>
      <c r="P19">
        <v>134.212875</v>
      </c>
      <c r="Q19">
        <v>0</v>
      </c>
      <c r="R19">
        <v>35.425427999999997</v>
      </c>
      <c r="S19">
        <v>21.945135000000001</v>
      </c>
      <c r="T19">
        <v>0</v>
      </c>
      <c r="U19">
        <v>337.56351799999999</v>
      </c>
      <c r="V19">
        <v>10.282883</v>
      </c>
      <c r="W19">
        <v>38.319009000000001</v>
      </c>
      <c r="X19">
        <v>120.960768</v>
      </c>
      <c r="Y19">
        <v>0</v>
      </c>
      <c r="Z19">
        <v>6.3394909999999998</v>
      </c>
      <c r="AA19">
        <v>0</v>
      </c>
      <c r="AB19">
        <v>12.739380000000001</v>
      </c>
      <c r="AC19">
        <v>9.3613750000000007</v>
      </c>
      <c r="AD19">
        <v>17.633686000000001</v>
      </c>
      <c r="AE19">
        <v>42.195560999999998</v>
      </c>
      <c r="AF19">
        <v>8.5838199999999993</v>
      </c>
      <c r="AG19">
        <v>37.397365999999998</v>
      </c>
      <c r="AH19">
        <v>45.252034999999999</v>
      </c>
      <c r="AI19">
        <v>0</v>
      </c>
      <c r="AJ19">
        <v>0</v>
      </c>
      <c r="AK19">
        <v>49.100147999999997</v>
      </c>
      <c r="AL19">
        <v>22.480052000000001</v>
      </c>
      <c r="AM19">
        <v>5.1060670000000004</v>
      </c>
      <c r="AN19">
        <v>0.33307999999999999</v>
      </c>
      <c r="AO19">
        <v>27.301075000000001</v>
      </c>
      <c r="AP19">
        <v>11.152002</v>
      </c>
      <c r="AQ19">
        <v>0</v>
      </c>
      <c r="AR19">
        <v>6.4073950000000002</v>
      </c>
      <c r="AS19">
        <v>10.409696</v>
      </c>
      <c r="AT19">
        <v>14.506405000000001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48.710000000000008</v>
      </c>
      <c r="BA19">
        <f t="shared" si="1"/>
        <v>1917.0284449999999</v>
      </c>
      <c r="BD19">
        <v>0</v>
      </c>
      <c r="BE19">
        <v>6.96</v>
      </c>
      <c r="BF19">
        <v>1.62</v>
      </c>
      <c r="BG19">
        <v>0</v>
      </c>
      <c r="BH19">
        <v>5.26</v>
      </c>
      <c r="BI19">
        <v>6.58</v>
      </c>
      <c r="BJ19">
        <v>2.2400000000000002</v>
      </c>
      <c r="BK19">
        <v>3.9</v>
      </c>
      <c r="BL19">
        <v>0.91</v>
      </c>
      <c r="BM19">
        <v>0</v>
      </c>
      <c r="BN19">
        <v>0</v>
      </c>
      <c r="BO19">
        <v>14.79</v>
      </c>
      <c r="BP19">
        <v>3.59</v>
      </c>
      <c r="BQ19">
        <v>0</v>
      </c>
      <c r="BR19">
        <v>2.63</v>
      </c>
      <c r="BS19">
        <v>0.23</v>
      </c>
      <c r="BT19">
        <v>0</v>
      </c>
      <c r="BU19">
        <v>0</v>
      </c>
      <c r="BV19">
        <v>0</v>
      </c>
      <c r="BW19">
        <f t="shared" si="2"/>
        <v>48.710000000000008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182.566461</v>
      </c>
      <c r="L20">
        <v>337.86806300000001</v>
      </c>
      <c r="M20">
        <v>88.991600000000005</v>
      </c>
      <c r="N20">
        <v>114.26231199999999</v>
      </c>
      <c r="O20">
        <v>119.621759</v>
      </c>
      <c r="P20">
        <v>134.212875</v>
      </c>
      <c r="Q20">
        <v>0</v>
      </c>
      <c r="R20">
        <v>35.425427999999997</v>
      </c>
      <c r="S20">
        <v>21.945135000000001</v>
      </c>
      <c r="T20">
        <v>0</v>
      </c>
      <c r="U20">
        <v>337.56351799999999</v>
      </c>
      <c r="V20">
        <v>10.282883</v>
      </c>
      <c r="W20">
        <v>38.319009000000001</v>
      </c>
      <c r="X20">
        <v>120.960768</v>
      </c>
      <c r="Y20">
        <v>0</v>
      </c>
      <c r="Z20">
        <v>6.3394909999999998</v>
      </c>
      <c r="AA20">
        <v>0</v>
      </c>
      <c r="AB20">
        <v>12.739380000000001</v>
      </c>
      <c r="AC20">
        <v>9.3613750000000007</v>
      </c>
      <c r="AD20">
        <v>17.633686000000001</v>
      </c>
      <c r="AE20">
        <v>42.195560999999998</v>
      </c>
      <c r="AF20">
        <v>8.5838199999999993</v>
      </c>
      <c r="AG20">
        <v>37.397365999999998</v>
      </c>
      <c r="AH20">
        <v>45.252034999999999</v>
      </c>
      <c r="AI20">
        <v>0</v>
      </c>
      <c r="AJ20">
        <v>0</v>
      </c>
      <c r="AK20">
        <v>49.100147999999997</v>
      </c>
      <c r="AL20">
        <v>22.480052000000001</v>
      </c>
      <c r="AM20">
        <v>5.1060670000000004</v>
      </c>
      <c r="AN20">
        <v>0.33307999999999999</v>
      </c>
      <c r="AO20">
        <v>27.301075000000001</v>
      </c>
      <c r="AP20">
        <v>11.152002</v>
      </c>
      <c r="AQ20">
        <v>0</v>
      </c>
      <c r="AR20">
        <v>6.4073950000000002</v>
      </c>
      <c r="AS20">
        <v>10.409696</v>
      </c>
      <c r="AT20">
        <v>14.506405000000001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48.670000000000009</v>
      </c>
      <c r="BA20">
        <f t="shared" si="1"/>
        <v>1916.988445</v>
      </c>
      <c r="BD20">
        <v>0</v>
      </c>
      <c r="BE20">
        <v>6.96</v>
      </c>
      <c r="BF20">
        <v>1.62</v>
      </c>
      <c r="BG20">
        <v>0</v>
      </c>
      <c r="BH20">
        <v>5.26</v>
      </c>
      <c r="BI20">
        <v>6.58</v>
      </c>
      <c r="BJ20">
        <v>2.2400000000000002</v>
      </c>
      <c r="BK20">
        <v>3.9</v>
      </c>
      <c r="BL20">
        <v>0.91</v>
      </c>
      <c r="BM20">
        <v>0</v>
      </c>
      <c r="BN20">
        <v>0</v>
      </c>
      <c r="BO20">
        <v>14.79</v>
      </c>
      <c r="BP20">
        <v>3.59</v>
      </c>
      <c r="BQ20">
        <v>0</v>
      </c>
      <c r="BR20">
        <v>2.63</v>
      </c>
      <c r="BS20">
        <v>0.19</v>
      </c>
      <c r="BT20">
        <v>0</v>
      </c>
      <c r="BU20">
        <v>0</v>
      </c>
      <c r="BV20">
        <v>0</v>
      </c>
      <c r="BW20">
        <f t="shared" si="2"/>
        <v>48.670000000000009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182.566461</v>
      </c>
      <c r="L21">
        <v>337.86806300000001</v>
      </c>
      <c r="M21">
        <v>88.991600000000005</v>
      </c>
      <c r="N21">
        <v>114.26231199999999</v>
      </c>
      <c r="O21">
        <v>119.621759</v>
      </c>
      <c r="P21">
        <v>134.212875</v>
      </c>
      <c r="Q21">
        <v>0</v>
      </c>
      <c r="R21">
        <v>35.425427999999997</v>
      </c>
      <c r="S21">
        <v>21.945135000000001</v>
      </c>
      <c r="T21">
        <v>0</v>
      </c>
      <c r="U21">
        <v>337.56351799999999</v>
      </c>
      <c r="V21">
        <v>10.282883</v>
      </c>
      <c r="W21">
        <v>38.319009000000001</v>
      </c>
      <c r="X21">
        <v>120.960768</v>
      </c>
      <c r="Y21">
        <v>0</v>
      </c>
      <c r="Z21">
        <v>6.3394909999999998</v>
      </c>
      <c r="AA21">
        <v>0</v>
      </c>
      <c r="AB21">
        <v>12.739380000000001</v>
      </c>
      <c r="AC21">
        <v>9.3613750000000007</v>
      </c>
      <c r="AD21">
        <v>17.633686000000001</v>
      </c>
      <c r="AE21">
        <v>42.195560999999998</v>
      </c>
      <c r="AF21">
        <v>8.5838199999999993</v>
      </c>
      <c r="AG21">
        <v>37.397365999999998</v>
      </c>
      <c r="AH21">
        <v>45.252034999999999</v>
      </c>
      <c r="AI21">
        <v>0</v>
      </c>
      <c r="AJ21">
        <v>0</v>
      </c>
      <c r="AK21">
        <v>49.100147999999997</v>
      </c>
      <c r="AL21">
        <v>22.480052000000001</v>
      </c>
      <c r="AM21">
        <v>5.1060670000000004</v>
      </c>
      <c r="AN21">
        <v>0.33307999999999999</v>
      </c>
      <c r="AO21">
        <v>27.301075000000001</v>
      </c>
      <c r="AP21">
        <v>11.152002</v>
      </c>
      <c r="AQ21">
        <v>0</v>
      </c>
      <c r="AR21">
        <v>6.4073950000000002</v>
      </c>
      <c r="AS21">
        <v>11.060302</v>
      </c>
      <c r="AT21">
        <v>14.506405000000001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48.670000000000009</v>
      </c>
      <c r="BA21">
        <f t="shared" si="1"/>
        <v>1917.6390510000001</v>
      </c>
      <c r="BD21">
        <v>0</v>
      </c>
      <c r="BE21">
        <v>6.96</v>
      </c>
      <c r="BF21">
        <v>1.62</v>
      </c>
      <c r="BG21">
        <v>0</v>
      </c>
      <c r="BH21">
        <v>5.26</v>
      </c>
      <c r="BI21">
        <v>6.58</v>
      </c>
      <c r="BJ21">
        <v>2.2400000000000002</v>
      </c>
      <c r="BK21">
        <v>3.9</v>
      </c>
      <c r="BL21">
        <v>0.91</v>
      </c>
      <c r="BM21">
        <v>0</v>
      </c>
      <c r="BN21">
        <v>0</v>
      </c>
      <c r="BO21">
        <v>14.79</v>
      </c>
      <c r="BP21">
        <v>3.59</v>
      </c>
      <c r="BQ21">
        <v>0</v>
      </c>
      <c r="BR21">
        <v>2.63</v>
      </c>
      <c r="BS21">
        <v>0.19</v>
      </c>
      <c r="BT21">
        <v>0</v>
      </c>
      <c r="BU21">
        <v>0</v>
      </c>
      <c r="BV21">
        <v>0</v>
      </c>
      <c r="BW21">
        <f t="shared" si="2"/>
        <v>48.670000000000009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182.566461</v>
      </c>
      <c r="L22">
        <v>333.051063</v>
      </c>
      <c r="M22">
        <v>88.991600000000005</v>
      </c>
      <c r="N22">
        <v>114.26231199999999</v>
      </c>
      <c r="O22">
        <v>119.621759</v>
      </c>
      <c r="P22">
        <v>134.212875</v>
      </c>
      <c r="Q22">
        <v>0</v>
      </c>
      <c r="R22">
        <v>35.425427999999997</v>
      </c>
      <c r="S22">
        <v>21.945135000000001</v>
      </c>
      <c r="T22">
        <v>0</v>
      </c>
      <c r="U22">
        <v>337.56351799999999</v>
      </c>
      <c r="V22">
        <v>10.282883</v>
      </c>
      <c r="W22">
        <v>38.319009000000001</v>
      </c>
      <c r="X22">
        <v>120.960768</v>
      </c>
      <c r="Y22">
        <v>0</v>
      </c>
      <c r="Z22">
        <v>6.3394909999999998</v>
      </c>
      <c r="AA22">
        <v>0</v>
      </c>
      <c r="AB22">
        <v>12.739380000000001</v>
      </c>
      <c r="AC22">
        <v>9.3613750000000007</v>
      </c>
      <c r="AD22">
        <v>17.633686000000001</v>
      </c>
      <c r="AE22">
        <v>42.195560999999998</v>
      </c>
      <c r="AF22">
        <v>8.5838199999999993</v>
      </c>
      <c r="AG22">
        <v>37.397365999999998</v>
      </c>
      <c r="AH22">
        <v>45.252034999999999</v>
      </c>
      <c r="AI22">
        <v>0</v>
      </c>
      <c r="AJ22">
        <v>0</v>
      </c>
      <c r="AK22">
        <v>49.100147999999997</v>
      </c>
      <c r="AL22">
        <v>22.480052000000001</v>
      </c>
      <c r="AM22">
        <v>5.1060670000000004</v>
      </c>
      <c r="AN22">
        <v>0.33307999999999999</v>
      </c>
      <c r="AO22">
        <v>27.301075000000001</v>
      </c>
      <c r="AP22">
        <v>11.152002</v>
      </c>
      <c r="AQ22">
        <v>15.052155000000001</v>
      </c>
      <c r="AR22">
        <v>6.4073950000000002</v>
      </c>
      <c r="AS22">
        <v>11.060302</v>
      </c>
      <c r="AT22">
        <v>14.506405000000001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48.670000000000009</v>
      </c>
      <c r="BA22">
        <f t="shared" si="1"/>
        <v>1927.8742060000002</v>
      </c>
      <c r="BD22">
        <v>0</v>
      </c>
      <c r="BE22">
        <v>6.96</v>
      </c>
      <c r="BF22">
        <v>1.62</v>
      </c>
      <c r="BG22">
        <v>0</v>
      </c>
      <c r="BH22">
        <v>5.26</v>
      </c>
      <c r="BI22">
        <v>6.58</v>
      </c>
      <c r="BJ22">
        <v>2.2400000000000002</v>
      </c>
      <c r="BK22">
        <v>3.9</v>
      </c>
      <c r="BL22">
        <v>0.91</v>
      </c>
      <c r="BM22">
        <v>0</v>
      </c>
      <c r="BN22">
        <v>0</v>
      </c>
      <c r="BO22">
        <v>14.79</v>
      </c>
      <c r="BP22">
        <v>3.59</v>
      </c>
      <c r="BQ22">
        <v>0</v>
      </c>
      <c r="BR22">
        <v>2.63</v>
      </c>
      <c r="BS22">
        <v>0.19</v>
      </c>
      <c r="BT22">
        <v>0</v>
      </c>
      <c r="BU22">
        <v>0</v>
      </c>
      <c r="BV22">
        <v>0</v>
      </c>
      <c r="BW22">
        <f t="shared" si="2"/>
        <v>48.670000000000009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182.566461</v>
      </c>
      <c r="L23">
        <v>362.070063</v>
      </c>
      <c r="M23">
        <v>88.991600000000005</v>
      </c>
      <c r="N23">
        <v>114.26231199999999</v>
      </c>
      <c r="O23">
        <v>119.621759</v>
      </c>
      <c r="P23">
        <v>134.212875</v>
      </c>
      <c r="Q23">
        <v>0</v>
      </c>
      <c r="R23">
        <v>35.425427999999997</v>
      </c>
      <c r="S23">
        <v>21.945135000000001</v>
      </c>
      <c r="T23">
        <v>0</v>
      </c>
      <c r="U23">
        <v>322.11090000000002</v>
      </c>
      <c r="V23">
        <v>10.282883</v>
      </c>
      <c r="W23">
        <v>38.319009000000001</v>
      </c>
      <c r="X23">
        <v>120.960768</v>
      </c>
      <c r="Y23">
        <v>0</v>
      </c>
      <c r="Z23">
        <v>6.3394909999999998</v>
      </c>
      <c r="AA23">
        <v>0</v>
      </c>
      <c r="AB23">
        <v>12.739380000000001</v>
      </c>
      <c r="AC23">
        <v>9.3613750000000007</v>
      </c>
      <c r="AD23">
        <v>17.633686000000001</v>
      </c>
      <c r="AE23">
        <v>42.195560999999998</v>
      </c>
      <c r="AF23">
        <v>8.5838199999999993</v>
      </c>
      <c r="AG23">
        <v>37.397365999999998</v>
      </c>
      <c r="AH23">
        <v>45.252034999999999</v>
      </c>
      <c r="AI23">
        <v>0</v>
      </c>
      <c r="AJ23">
        <v>0</v>
      </c>
      <c r="AK23">
        <v>49.100147999999997</v>
      </c>
      <c r="AL23">
        <v>22.480052000000001</v>
      </c>
      <c r="AM23">
        <v>5.1060670000000004</v>
      </c>
      <c r="AN23">
        <v>0.33307999999999999</v>
      </c>
      <c r="AO23">
        <v>27.301075000000001</v>
      </c>
      <c r="AP23">
        <v>11.152002</v>
      </c>
      <c r="AQ23">
        <v>30.104310999999999</v>
      </c>
      <c r="AR23">
        <v>6.4073950000000002</v>
      </c>
      <c r="AS23">
        <v>11.060302</v>
      </c>
      <c r="AT23">
        <v>14.506405000000001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47.819999999999993</v>
      </c>
      <c r="BA23">
        <f t="shared" si="1"/>
        <v>1955.642744</v>
      </c>
      <c r="BD23">
        <v>0</v>
      </c>
      <c r="BE23">
        <v>6.96</v>
      </c>
      <c r="BF23">
        <v>1.51</v>
      </c>
      <c r="BG23">
        <v>0</v>
      </c>
      <c r="BH23">
        <v>5.26</v>
      </c>
      <c r="BI23">
        <v>6.58</v>
      </c>
      <c r="BJ23">
        <v>2.08</v>
      </c>
      <c r="BK23">
        <v>3.9</v>
      </c>
      <c r="BL23">
        <v>0.91</v>
      </c>
      <c r="BM23">
        <v>0</v>
      </c>
      <c r="BN23">
        <v>0</v>
      </c>
      <c r="BO23">
        <v>14.79</v>
      </c>
      <c r="BP23">
        <v>3.59</v>
      </c>
      <c r="BQ23">
        <v>0</v>
      </c>
      <c r="BR23">
        <v>2.0499999999999998</v>
      </c>
      <c r="BS23">
        <v>0.19</v>
      </c>
      <c r="BT23">
        <v>0</v>
      </c>
      <c r="BU23">
        <v>0</v>
      </c>
      <c r="BV23">
        <v>0</v>
      </c>
      <c r="BW23">
        <f t="shared" si="2"/>
        <v>47.819999999999993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182.566461</v>
      </c>
      <c r="L24">
        <v>362.070063</v>
      </c>
      <c r="M24">
        <v>88.991600000000005</v>
      </c>
      <c r="N24">
        <v>114.26231199999999</v>
      </c>
      <c r="O24">
        <v>119.621759</v>
      </c>
      <c r="P24">
        <v>134.212875</v>
      </c>
      <c r="Q24">
        <v>0</v>
      </c>
      <c r="R24">
        <v>35.425427999999997</v>
      </c>
      <c r="S24">
        <v>21.945135000000001</v>
      </c>
      <c r="T24">
        <v>0</v>
      </c>
      <c r="U24">
        <v>322.11090000000002</v>
      </c>
      <c r="V24">
        <v>10.282883</v>
      </c>
      <c r="W24">
        <v>38.319009000000001</v>
      </c>
      <c r="X24">
        <v>120.960768</v>
      </c>
      <c r="Y24">
        <v>0</v>
      </c>
      <c r="Z24">
        <v>6.3394909999999998</v>
      </c>
      <c r="AA24">
        <v>0</v>
      </c>
      <c r="AB24">
        <v>12.739380000000001</v>
      </c>
      <c r="AC24">
        <v>9.3613750000000007</v>
      </c>
      <c r="AD24">
        <v>17.633686000000001</v>
      </c>
      <c r="AE24">
        <v>42.195560999999998</v>
      </c>
      <c r="AF24">
        <v>8.5838199999999993</v>
      </c>
      <c r="AG24">
        <v>37.397365999999998</v>
      </c>
      <c r="AH24">
        <v>45.252034999999999</v>
      </c>
      <c r="AI24">
        <v>3.0784319999999998</v>
      </c>
      <c r="AJ24">
        <v>0</v>
      </c>
      <c r="AK24">
        <v>49.100147999999997</v>
      </c>
      <c r="AL24">
        <v>22.480052000000001</v>
      </c>
      <c r="AM24">
        <v>5.1060670000000004</v>
      </c>
      <c r="AN24">
        <v>0.33307999999999999</v>
      </c>
      <c r="AO24">
        <v>27.301075000000001</v>
      </c>
      <c r="AP24">
        <v>11.152002</v>
      </c>
      <c r="AQ24">
        <v>30.104310999999999</v>
      </c>
      <c r="AR24">
        <v>6.4073950000000002</v>
      </c>
      <c r="AS24">
        <v>11.060302</v>
      </c>
      <c r="AT24">
        <v>14.506405000000001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47.819999999999993</v>
      </c>
      <c r="BA24">
        <f t="shared" si="1"/>
        <v>1958.7211760000002</v>
      </c>
      <c r="BD24">
        <v>0</v>
      </c>
      <c r="BE24">
        <v>6.96</v>
      </c>
      <c r="BF24">
        <v>1.51</v>
      </c>
      <c r="BG24">
        <v>0</v>
      </c>
      <c r="BH24">
        <v>5.26</v>
      </c>
      <c r="BI24">
        <v>6.58</v>
      </c>
      <c r="BJ24">
        <v>2.08</v>
      </c>
      <c r="BK24">
        <v>3.9</v>
      </c>
      <c r="BL24">
        <v>0.91</v>
      </c>
      <c r="BM24">
        <v>0</v>
      </c>
      <c r="BN24">
        <v>0</v>
      </c>
      <c r="BO24">
        <v>14.79</v>
      </c>
      <c r="BP24">
        <v>3.59</v>
      </c>
      <c r="BQ24">
        <v>0</v>
      </c>
      <c r="BR24">
        <v>2.0499999999999998</v>
      </c>
      <c r="BS24">
        <v>0.19</v>
      </c>
      <c r="BT24">
        <v>0</v>
      </c>
      <c r="BU24">
        <v>0</v>
      </c>
      <c r="BV24">
        <v>0</v>
      </c>
      <c r="BW24">
        <f t="shared" si="2"/>
        <v>47.819999999999993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179.710217</v>
      </c>
      <c r="L25">
        <v>362.070063</v>
      </c>
      <c r="M25">
        <v>88.991600000000005</v>
      </c>
      <c r="N25">
        <v>114.26231199999999</v>
      </c>
      <c r="O25">
        <v>119.621759</v>
      </c>
      <c r="P25">
        <v>134.212875</v>
      </c>
      <c r="Q25">
        <v>0</v>
      </c>
      <c r="R25">
        <v>35.425427999999997</v>
      </c>
      <c r="S25">
        <v>21.945135000000001</v>
      </c>
      <c r="T25">
        <v>0</v>
      </c>
      <c r="U25">
        <v>322.11090000000002</v>
      </c>
      <c r="V25">
        <v>10.282883</v>
      </c>
      <c r="W25">
        <v>38.319009000000001</v>
      </c>
      <c r="X25">
        <v>120.960768</v>
      </c>
      <c r="Y25">
        <v>0</v>
      </c>
      <c r="Z25">
        <v>6.3394909999999998</v>
      </c>
      <c r="AA25">
        <v>12.226672000000001</v>
      </c>
      <c r="AB25">
        <v>12.739380000000001</v>
      </c>
      <c r="AC25">
        <v>9.3613750000000007</v>
      </c>
      <c r="AD25">
        <v>17.633686000000001</v>
      </c>
      <c r="AE25">
        <v>42.195560999999998</v>
      </c>
      <c r="AF25">
        <v>8.5838199999999993</v>
      </c>
      <c r="AG25">
        <v>37.397365999999998</v>
      </c>
      <c r="AH25">
        <v>45.252034999999999</v>
      </c>
      <c r="AI25">
        <v>3.6941190000000002</v>
      </c>
      <c r="AJ25">
        <v>0</v>
      </c>
      <c r="AK25">
        <v>49.100147999999997</v>
      </c>
      <c r="AL25">
        <v>22.480052000000001</v>
      </c>
      <c r="AM25">
        <v>10.212134000000001</v>
      </c>
      <c r="AN25">
        <v>0.33307999999999999</v>
      </c>
      <c r="AO25">
        <v>27.301075000000001</v>
      </c>
      <c r="AP25">
        <v>11.152002</v>
      </c>
      <c r="AQ25">
        <v>30.104310999999999</v>
      </c>
      <c r="AR25">
        <v>6.4073950000000002</v>
      </c>
      <c r="AS25">
        <v>11.060302</v>
      </c>
      <c r="AT25">
        <v>14.506405000000001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47.849999999999994</v>
      </c>
      <c r="BA25">
        <f t="shared" si="1"/>
        <v>1973.8433580000001</v>
      </c>
      <c r="BD25">
        <v>0</v>
      </c>
      <c r="BE25">
        <v>6.96</v>
      </c>
      <c r="BF25">
        <v>1.51</v>
      </c>
      <c r="BG25">
        <v>0</v>
      </c>
      <c r="BH25">
        <v>5.26</v>
      </c>
      <c r="BI25">
        <v>6.58</v>
      </c>
      <c r="BJ25">
        <v>2.08</v>
      </c>
      <c r="BK25">
        <v>3.9</v>
      </c>
      <c r="BL25">
        <v>0.91</v>
      </c>
      <c r="BM25">
        <v>0</v>
      </c>
      <c r="BN25">
        <v>0</v>
      </c>
      <c r="BO25">
        <v>14.79</v>
      </c>
      <c r="BP25">
        <v>3.59</v>
      </c>
      <c r="BQ25">
        <v>0</v>
      </c>
      <c r="BR25">
        <v>2.08</v>
      </c>
      <c r="BS25">
        <v>0.19</v>
      </c>
      <c r="BT25">
        <v>0</v>
      </c>
      <c r="BU25">
        <v>0</v>
      </c>
      <c r="BV25">
        <v>0</v>
      </c>
      <c r="BW25">
        <f t="shared" si="2"/>
        <v>47.849999999999994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179.710217</v>
      </c>
      <c r="L26">
        <v>362.070063</v>
      </c>
      <c r="M26">
        <v>88.991600000000005</v>
      </c>
      <c r="N26">
        <v>114.26231199999999</v>
      </c>
      <c r="O26">
        <v>119.621759</v>
      </c>
      <c r="P26">
        <v>134.212875</v>
      </c>
      <c r="Q26">
        <v>0</v>
      </c>
      <c r="R26">
        <v>35.425427999999997</v>
      </c>
      <c r="S26">
        <v>21.945135000000001</v>
      </c>
      <c r="T26">
        <v>0</v>
      </c>
      <c r="U26">
        <v>322.11090000000002</v>
      </c>
      <c r="V26">
        <v>10.282883</v>
      </c>
      <c r="W26">
        <v>38.319009000000001</v>
      </c>
      <c r="X26">
        <v>120.960768</v>
      </c>
      <c r="Y26">
        <v>0</v>
      </c>
      <c r="Z26">
        <v>6.3394909999999998</v>
      </c>
      <c r="AA26">
        <v>12.226672000000001</v>
      </c>
      <c r="AB26">
        <v>12.739380000000001</v>
      </c>
      <c r="AC26">
        <v>9.3613750000000007</v>
      </c>
      <c r="AD26">
        <v>17.633686000000001</v>
      </c>
      <c r="AE26">
        <v>42.195560999999998</v>
      </c>
      <c r="AF26">
        <v>8.5838199999999993</v>
      </c>
      <c r="AG26">
        <v>37.397365999999998</v>
      </c>
      <c r="AH26">
        <v>45.252034999999999</v>
      </c>
      <c r="AI26">
        <v>9.8509829999999994</v>
      </c>
      <c r="AJ26">
        <v>0</v>
      </c>
      <c r="AK26">
        <v>49.100147999999997</v>
      </c>
      <c r="AL26">
        <v>22.480052000000001</v>
      </c>
      <c r="AM26">
        <v>15.225364000000001</v>
      </c>
      <c r="AN26">
        <v>0.33307999999999999</v>
      </c>
      <c r="AO26">
        <v>27.301075000000001</v>
      </c>
      <c r="AP26">
        <v>11.152002</v>
      </c>
      <c r="AQ26">
        <v>28.641753000000001</v>
      </c>
      <c r="AR26">
        <v>51.259162000000003</v>
      </c>
      <c r="AS26">
        <v>31.098966000000001</v>
      </c>
      <c r="AT26">
        <v>14.506405000000001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47.95</v>
      </c>
      <c r="BA26">
        <f t="shared" si="1"/>
        <v>2048.5413250000001</v>
      </c>
      <c r="BD26">
        <v>0</v>
      </c>
      <c r="BE26">
        <v>6.96</v>
      </c>
      <c r="BF26">
        <v>1.51</v>
      </c>
      <c r="BG26">
        <v>0</v>
      </c>
      <c r="BH26">
        <v>5.26</v>
      </c>
      <c r="BI26">
        <v>6.58</v>
      </c>
      <c r="BJ26">
        <v>2.08</v>
      </c>
      <c r="BK26">
        <v>3.98</v>
      </c>
      <c r="BL26">
        <v>0.93</v>
      </c>
      <c r="BM26">
        <v>0</v>
      </c>
      <c r="BN26">
        <v>0</v>
      </c>
      <c r="BO26">
        <v>14.79</v>
      </c>
      <c r="BP26">
        <v>3.59</v>
      </c>
      <c r="BQ26">
        <v>0</v>
      </c>
      <c r="BR26">
        <v>2.08</v>
      </c>
      <c r="BS26">
        <v>0.19</v>
      </c>
      <c r="BT26">
        <v>0</v>
      </c>
      <c r="BU26">
        <v>0</v>
      </c>
      <c r="BV26">
        <v>0</v>
      </c>
      <c r="BW26">
        <f t="shared" si="2"/>
        <v>47.95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179.710217</v>
      </c>
      <c r="L27">
        <v>362.070063</v>
      </c>
      <c r="M27">
        <v>88.991600000000005</v>
      </c>
      <c r="N27">
        <v>114.26231199999999</v>
      </c>
      <c r="O27">
        <v>119.621759</v>
      </c>
      <c r="P27">
        <v>134.212875</v>
      </c>
      <c r="Q27">
        <v>0</v>
      </c>
      <c r="R27">
        <v>35.425427999999997</v>
      </c>
      <c r="S27">
        <v>21.945135000000001</v>
      </c>
      <c r="T27">
        <v>0</v>
      </c>
      <c r="U27">
        <v>322.11090000000002</v>
      </c>
      <c r="V27">
        <v>10.282883</v>
      </c>
      <c r="W27">
        <v>38.319009000000001</v>
      </c>
      <c r="X27">
        <v>142.69186400000001</v>
      </c>
      <c r="Y27">
        <v>0</v>
      </c>
      <c r="Z27">
        <v>6.3394909999999998</v>
      </c>
      <c r="AA27">
        <v>12.226672000000001</v>
      </c>
      <c r="AB27">
        <v>12.739380000000001</v>
      </c>
      <c r="AC27">
        <v>9.3613750000000007</v>
      </c>
      <c r="AD27">
        <v>17.633686000000001</v>
      </c>
      <c r="AE27">
        <v>42.195560999999998</v>
      </c>
      <c r="AF27">
        <v>8.5838199999999993</v>
      </c>
      <c r="AG27">
        <v>37.397365999999998</v>
      </c>
      <c r="AH27">
        <v>45.252034999999999</v>
      </c>
      <c r="AI27">
        <v>47.284719000000003</v>
      </c>
      <c r="AJ27">
        <v>0</v>
      </c>
      <c r="AK27">
        <v>49.100147999999997</v>
      </c>
      <c r="AL27">
        <v>22.480052000000001</v>
      </c>
      <c r="AM27">
        <v>15.225364000000001</v>
      </c>
      <c r="AN27">
        <v>0.33307999999999999</v>
      </c>
      <c r="AO27">
        <v>27.301075000000001</v>
      </c>
      <c r="AP27">
        <v>11.152002</v>
      </c>
      <c r="AQ27">
        <v>28.641753000000001</v>
      </c>
      <c r="AR27">
        <v>51.259162000000003</v>
      </c>
      <c r="AS27">
        <v>31.098966000000001</v>
      </c>
      <c r="AT27">
        <v>14.506405000000001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48.599999999999994</v>
      </c>
      <c r="BA27">
        <f t="shared" si="1"/>
        <v>2108.3561569999997</v>
      </c>
      <c r="BD27">
        <v>0</v>
      </c>
      <c r="BE27">
        <v>7.14</v>
      </c>
      <c r="BF27">
        <v>1.48</v>
      </c>
      <c r="BG27">
        <v>0</v>
      </c>
      <c r="BH27">
        <v>5.44</v>
      </c>
      <c r="BI27">
        <v>6.7</v>
      </c>
      <c r="BJ27">
        <v>1.77</v>
      </c>
      <c r="BK27">
        <v>3.98</v>
      </c>
      <c r="BL27">
        <v>0.97</v>
      </c>
      <c r="BM27">
        <v>0</v>
      </c>
      <c r="BN27">
        <v>0</v>
      </c>
      <c r="BO27">
        <v>15.16</v>
      </c>
      <c r="BP27">
        <v>3.72</v>
      </c>
      <c r="BQ27">
        <v>0</v>
      </c>
      <c r="BR27">
        <v>2.0499999999999998</v>
      </c>
      <c r="BS27">
        <v>0.19</v>
      </c>
      <c r="BT27">
        <v>0</v>
      </c>
      <c r="BU27">
        <v>0</v>
      </c>
      <c r="BV27">
        <v>0</v>
      </c>
      <c r="BW27">
        <f t="shared" si="2"/>
        <v>48.599999999999994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179.710217</v>
      </c>
      <c r="L28">
        <v>362.070063</v>
      </c>
      <c r="M28">
        <v>88.991600000000005</v>
      </c>
      <c r="N28">
        <v>114.26231199999999</v>
      </c>
      <c r="O28">
        <v>119.621759</v>
      </c>
      <c r="P28">
        <v>134.212875</v>
      </c>
      <c r="Q28">
        <v>0</v>
      </c>
      <c r="R28">
        <v>22.845400999999999</v>
      </c>
      <c r="S28">
        <v>14.113391</v>
      </c>
      <c r="T28">
        <v>0</v>
      </c>
      <c r="U28">
        <v>322.11090000000002</v>
      </c>
      <c r="V28">
        <v>13.784025</v>
      </c>
      <c r="W28">
        <v>38.319009000000001</v>
      </c>
      <c r="X28">
        <v>142.69186400000001</v>
      </c>
      <c r="Y28">
        <v>0</v>
      </c>
      <c r="Z28">
        <v>6.3394909999999998</v>
      </c>
      <c r="AA28">
        <v>25.217510999999998</v>
      </c>
      <c r="AB28">
        <v>12.739380000000001</v>
      </c>
      <c r="AC28">
        <v>9.3613750000000007</v>
      </c>
      <c r="AD28">
        <v>17.633686000000001</v>
      </c>
      <c r="AE28">
        <v>42.195560999999998</v>
      </c>
      <c r="AF28">
        <v>8.5838199999999993</v>
      </c>
      <c r="AG28">
        <v>37.397365999999998</v>
      </c>
      <c r="AH28">
        <v>45.252034999999999</v>
      </c>
      <c r="AI28">
        <v>47.284719000000003</v>
      </c>
      <c r="AJ28">
        <v>0</v>
      </c>
      <c r="AK28">
        <v>49.100147999999997</v>
      </c>
      <c r="AL28">
        <v>22.480052000000001</v>
      </c>
      <c r="AM28">
        <v>15.225364000000001</v>
      </c>
      <c r="AN28">
        <v>0.33307999999999999</v>
      </c>
      <c r="AO28">
        <v>27.301075000000001</v>
      </c>
      <c r="AP28">
        <v>11.152002</v>
      </c>
      <c r="AQ28">
        <v>45.156466000000002</v>
      </c>
      <c r="AR28">
        <v>6.4073950000000002</v>
      </c>
      <c r="AS28">
        <v>31.098966000000001</v>
      </c>
      <c r="AT28">
        <v>14.506405000000001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48.639999999999993</v>
      </c>
      <c r="BA28">
        <f t="shared" si="1"/>
        <v>2076.1393129999997</v>
      </c>
      <c r="BD28">
        <v>0</v>
      </c>
      <c r="BE28">
        <v>7.14</v>
      </c>
      <c r="BF28">
        <v>1.52</v>
      </c>
      <c r="BG28">
        <v>0</v>
      </c>
      <c r="BH28">
        <v>5.44</v>
      </c>
      <c r="BI28">
        <v>6.7</v>
      </c>
      <c r="BJ28">
        <v>1.77</v>
      </c>
      <c r="BK28">
        <v>3.98</v>
      </c>
      <c r="BL28">
        <v>0.97</v>
      </c>
      <c r="BM28">
        <v>0</v>
      </c>
      <c r="BN28">
        <v>0</v>
      </c>
      <c r="BO28">
        <v>15.16</v>
      </c>
      <c r="BP28">
        <v>3.72</v>
      </c>
      <c r="BQ28">
        <v>0</v>
      </c>
      <c r="BR28">
        <v>2.0499999999999998</v>
      </c>
      <c r="BS28">
        <v>0.19</v>
      </c>
      <c r="BT28">
        <v>0</v>
      </c>
      <c r="BU28">
        <v>0</v>
      </c>
      <c r="BV28">
        <v>0</v>
      </c>
      <c r="BW28">
        <f t="shared" si="2"/>
        <v>48.639999999999993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179.710217</v>
      </c>
      <c r="L29">
        <v>337.86806300000001</v>
      </c>
      <c r="M29">
        <v>88.991600000000005</v>
      </c>
      <c r="N29">
        <v>114.26231199999999</v>
      </c>
      <c r="O29">
        <v>119.621759</v>
      </c>
      <c r="P29">
        <v>134.212875</v>
      </c>
      <c r="Q29">
        <v>0</v>
      </c>
      <c r="R29">
        <v>22.845400999999999</v>
      </c>
      <c r="S29">
        <v>14.113391</v>
      </c>
      <c r="T29">
        <v>0</v>
      </c>
      <c r="U29">
        <v>311.22877499999998</v>
      </c>
      <c r="V29">
        <v>13.784025</v>
      </c>
      <c r="W29">
        <v>44.881830000000001</v>
      </c>
      <c r="X29">
        <v>142.69186400000001</v>
      </c>
      <c r="Y29">
        <v>0</v>
      </c>
      <c r="Z29">
        <v>6.3394909999999998</v>
      </c>
      <c r="AA29">
        <v>27.179891999999999</v>
      </c>
      <c r="AB29">
        <v>12.739380000000001</v>
      </c>
      <c r="AC29">
        <v>9.3613750000000007</v>
      </c>
      <c r="AD29">
        <v>17.633686000000001</v>
      </c>
      <c r="AE29">
        <v>42.195560999999998</v>
      </c>
      <c r="AF29">
        <v>8.5838199999999993</v>
      </c>
      <c r="AG29">
        <v>37.397365999999998</v>
      </c>
      <c r="AH29">
        <v>45.252034999999999</v>
      </c>
      <c r="AI29">
        <v>47.284719000000003</v>
      </c>
      <c r="AJ29">
        <v>0</v>
      </c>
      <c r="AK29">
        <v>49.100147999999997</v>
      </c>
      <c r="AL29">
        <v>22.480052000000001</v>
      </c>
      <c r="AM29">
        <v>15.225364000000001</v>
      </c>
      <c r="AN29">
        <v>0.33307999999999999</v>
      </c>
      <c r="AO29">
        <v>27.301075000000001</v>
      </c>
      <c r="AP29">
        <v>11.152002</v>
      </c>
      <c r="AQ29">
        <v>45.156466000000002</v>
      </c>
      <c r="AR29">
        <v>6.4073950000000002</v>
      </c>
      <c r="AS29">
        <v>31.098966000000001</v>
      </c>
      <c r="AT29">
        <v>12.999969999999999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48.97999999999999</v>
      </c>
      <c r="BA29">
        <f t="shared" si="1"/>
        <v>2048.4139549999995</v>
      </c>
      <c r="BD29">
        <v>0</v>
      </c>
      <c r="BE29">
        <v>7.14</v>
      </c>
      <c r="BF29">
        <v>1.55</v>
      </c>
      <c r="BG29">
        <v>0</v>
      </c>
      <c r="BH29">
        <v>5.44</v>
      </c>
      <c r="BI29">
        <v>6.7</v>
      </c>
      <c r="BJ29">
        <v>2.08</v>
      </c>
      <c r="BK29">
        <v>3.98</v>
      </c>
      <c r="BL29">
        <v>0.97</v>
      </c>
      <c r="BM29">
        <v>0</v>
      </c>
      <c r="BN29">
        <v>0</v>
      </c>
      <c r="BO29">
        <v>15.16</v>
      </c>
      <c r="BP29">
        <v>3.72</v>
      </c>
      <c r="BQ29">
        <v>0</v>
      </c>
      <c r="BR29">
        <v>2.0499999999999998</v>
      </c>
      <c r="BS29">
        <v>0.19</v>
      </c>
      <c r="BT29">
        <v>0</v>
      </c>
      <c r="BU29">
        <v>0</v>
      </c>
      <c r="BV29">
        <v>0</v>
      </c>
      <c r="BW29">
        <f t="shared" si="2"/>
        <v>48.97999999999999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179.710217</v>
      </c>
      <c r="L30">
        <v>337.86806300000001</v>
      </c>
      <c r="M30">
        <v>88.991600000000005</v>
      </c>
      <c r="N30">
        <v>114.26231199999999</v>
      </c>
      <c r="O30">
        <v>119.621759</v>
      </c>
      <c r="P30">
        <v>134.212875</v>
      </c>
      <c r="Q30">
        <v>0</v>
      </c>
      <c r="R30">
        <v>22.845400999999999</v>
      </c>
      <c r="S30">
        <v>14.113391</v>
      </c>
      <c r="T30">
        <v>0</v>
      </c>
      <c r="U30">
        <v>300.34665000000001</v>
      </c>
      <c r="V30">
        <v>13.784025</v>
      </c>
      <c r="W30">
        <v>38.319009000000001</v>
      </c>
      <c r="X30">
        <v>142.69186400000001</v>
      </c>
      <c r="Y30">
        <v>0</v>
      </c>
      <c r="Z30">
        <v>6.3394909999999998</v>
      </c>
      <c r="AA30">
        <v>27.179891999999999</v>
      </c>
      <c r="AB30">
        <v>12.739380000000001</v>
      </c>
      <c r="AC30">
        <v>9.3613750000000007</v>
      </c>
      <c r="AD30">
        <v>17.633686000000001</v>
      </c>
      <c r="AE30">
        <v>42.195560999999998</v>
      </c>
      <c r="AF30">
        <v>8.5838199999999993</v>
      </c>
      <c r="AG30">
        <v>37.397365999999998</v>
      </c>
      <c r="AH30">
        <v>45.252034999999999</v>
      </c>
      <c r="AI30">
        <v>47.284719000000003</v>
      </c>
      <c r="AJ30">
        <v>0</v>
      </c>
      <c r="AK30">
        <v>49.100147999999997</v>
      </c>
      <c r="AL30">
        <v>22.480052000000001</v>
      </c>
      <c r="AM30">
        <v>15.225364000000001</v>
      </c>
      <c r="AN30">
        <v>0.33307999999999999</v>
      </c>
      <c r="AO30">
        <v>27.301075000000001</v>
      </c>
      <c r="AP30">
        <v>11.152002</v>
      </c>
      <c r="AQ30">
        <v>45.156466000000002</v>
      </c>
      <c r="AR30">
        <v>10.678991999999999</v>
      </c>
      <c r="AS30">
        <v>10.409696</v>
      </c>
      <c r="AT30">
        <v>10.768216000000001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48.949999999999996</v>
      </c>
      <c r="BA30">
        <f t="shared" si="1"/>
        <v>2012.2895820000001</v>
      </c>
      <c r="BD30">
        <v>0</v>
      </c>
      <c r="BE30">
        <v>7.14</v>
      </c>
      <c r="BF30">
        <v>1.52</v>
      </c>
      <c r="BG30">
        <v>0</v>
      </c>
      <c r="BH30">
        <v>5.44</v>
      </c>
      <c r="BI30">
        <v>6.7</v>
      </c>
      <c r="BJ30">
        <v>2.08</v>
      </c>
      <c r="BK30">
        <v>3.98</v>
      </c>
      <c r="BL30">
        <v>0.97</v>
      </c>
      <c r="BM30">
        <v>0</v>
      </c>
      <c r="BN30">
        <v>0</v>
      </c>
      <c r="BO30">
        <v>15.16</v>
      </c>
      <c r="BP30">
        <v>3.72</v>
      </c>
      <c r="BQ30">
        <v>0</v>
      </c>
      <c r="BR30">
        <v>2.0499999999999998</v>
      </c>
      <c r="BS30">
        <v>0.19</v>
      </c>
      <c r="BT30">
        <v>0</v>
      </c>
      <c r="BU30">
        <v>0</v>
      </c>
      <c r="BV30">
        <v>0</v>
      </c>
      <c r="BW30">
        <f t="shared" si="2"/>
        <v>48.949999999999996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179.710217</v>
      </c>
      <c r="L31">
        <v>337.86806300000001</v>
      </c>
      <c r="M31">
        <v>88.991600000000005</v>
      </c>
      <c r="N31">
        <v>114.26231199999999</v>
      </c>
      <c r="O31">
        <v>119.621759</v>
      </c>
      <c r="P31">
        <v>134.212875</v>
      </c>
      <c r="Q31">
        <v>0</v>
      </c>
      <c r="R31">
        <v>22.845400999999999</v>
      </c>
      <c r="S31">
        <v>14.113391</v>
      </c>
      <c r="T31">
        <v>0</v>
      </c>
      <c r="U31">
        <v>291.64094999999998</v>
      </c>
      <c r="V31">
        <v>13.784025</v>
      </c>
      <c r="W31">
        <v>38.319009000000001</v>
      </c>
      <c r="X31">
        <v>142.69186400000001</v>
      </c>
      <c r="Y31">
        <v>0</v>
      </c>
      <c r="Z31">
        <v>6.3394909999999998</v>
      </c>
      <c r="AA31">
        <v>27.179891999999999</v>
      </c>
      <c r="AB31">
        <v>12.739380000000001</v>
      </c>
      <c r="AC31">
        <v>9.3613750000000007</v>
      </c>
      <c r="AD31">
        <v>17.633686000000001</v>
      </c>
      <c r="AE31">
        <v>42.195560999999998</v>
      </c>
      <c r="AF31">
        <v>8.5838199999999993</v>
      </c>
      <c r="AG31">
        <v>37.397365999999998</v>
      </c>
      <c r="AH31">
        <v>45.252034999999999</v>
      </c>
      <c r="AI31">
        <v>47.284719000000003</v>
      </c>
      <c r="AJ31">
        <v>0</v>
      </c>
      <c r="AK31">
        <v>49.100147999999997</v>
      </c>
      <c r="AL31">
        <v>44.960104000000001</v>
      </c>
      <c r="AM31">
        <v>15.225364000000001</v>
      </c>
      <c r="AN31">
        <v>0.33307999999999999</v>
      </c>
      <c r="AO31">
        <v>27.301075000000001</v>
      </c>
      <c r="AP31">
        <v>11.152002</v>
      </c>
      <c r="AQ31">
        <v>45.156466000000002</v>
      </c>
      <c r="AR31">
        <v>10.678991999999999</v>
      </c>
      <c r="AS31">
        <v>10.409696</v>
      </c>
      <c r="AT31">
        <v>9.5646620000000002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47.489999999999995</v>
      </c>
      <c r="BA31">
        <f t="shared" si="1"/>
        <v>2023.40038</v>
      </c>
      <c r="BD31">
        <v>0</v>
      </c>
      <c r="BE31">
        <v>7.14</v>
      </c>
      <c r="BF31">
        <v>1.18</v>
      </c>
      <c r="BG31">
        <v>0</v>
      </c>
      <c r="BH31">
        <v>5.44</v>
      </c>
      <c r="BI31">
        <v>6.7</v>
      </c>
      <c r="BJ31">
        <v>2.08</v>
      </c>
      <c r="BK31">
        <v>3.92</v>
      </c>
      <c r="BL31">
        <v>0.95</v>
      </c>
      <c r="BM31">
        <v>0</v>
      </c>
      <c r="BN31">
        <v>0</v>
      </c>
      <c r="BO31">
        <v>15.16</v>
      </c>
      <c r="BP31">
        <v>3.72</v>
      </c>
      <c r="BQ31">
        <v>0</v>
      </c>
      <c r="BR31">
        <v>1.01</v>
      </c>
      <c r="BS31">
        <v>0.19</v>
      </c>
      <c r="BT31">
        <v>0</v>
      </c>
      <c r="BU31">
        <v>0</v>
      </c>
      <c r="BV31">
        <v>0</v>
      </c>
      <c r="BW31">
        <f t="shared" si="2"/>
        <v>47.489999999999995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179.710217</v>
      </c>
      <c r="L32">
        <v>337.86806300000001</v>
      </c>
      <c r="M32">
        <v>88.991600000000005</v>
      </c>
      <c r="N32">
        <v>114.26231199999999</v>
      </c>
      <c r="O32">
        <v>119.621759</v>
      </c>
      <c r="P32">
        <v>134.212875</v>
      </c>
      <c r="Q32">
        <v>0</v>
      </c>
      <c r="R32">
        <v>22.845400999999999</v>
      </c>
      <c r="S32">
        <v>14.113391</v>
      </c>
      <c r="T32">
        <v>0</v>
      </c>
      <c r="U32">
        <v>266.61206199999998</v>
      </c>
      <c r="V32">
        <v>13.784025</v>
      </c>
      <c r="W32">
        <v>38.319009000000001</v>
      </c>
      <c r="X32">
        <v>142.69186400000001</v>
      </c>
      <c r="Y32">
        <v>0</v>
      </c>
      <c r="Z32">
        <v>6.3394909999999998</v>
      </c>
      <c r="AA32">
        <v>13.589945999999999</v>
      </c>
      <c r="AB32">
        <v>12.739380000000001</v>
      </c>
      <c r="AC32">
        <v>9.3613750000000007</v>
      </c>
      <c r="AD32">
        <v>17.633686000000001</v>
      </c>
      <c r="AE32">
        <v>42.195560999999998</v>
      </c>
      <c r="AF32">
        <v>8.5838199999999993</v>
      </c>
      <c r="AG32">
        <v>37.397365999999998</v>
      </c>
      <c r="AH32">
        <v>45.252034999999999</v>
      </c>
      <c r="AI32">
        <v>47.284719000000003</v>
      </c>
      <c r="AJ32">
        <v>0</v>
      </c>
      <c r="AK32">
        <v>49.100147999999997</v>
      </c>
      <c r="AL32">
        <v>73.060169000000002</v>
      </c>
      <c r="AM32">
        <v>15.225364000000001</v>
      </c>
      <c r="AN32">
        <v>0.33307999999999999</v>
      </c>
      <c r="AO32">
        <v>27.301075000000001</v>
      </c>
      <c r="AP32">
        <v>11.152002</v>
      </c>
      <c r="AQ32">
        <v>30.104310999999999</v>
      </c>
      <c r="AR32">
        <v>10.678991999999999</v>
      </c>
      <c r="AS32">
        <v>10.409696</v>
      </c>
      <c r="AT32">
        <v>9.5646620000000002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47.489999999999995</v>
      </c>
      <c r="BA32">
        <f t="shared" si="1"/>
        <v>1997.8294559999999</v>
      </c>
      <c r="BD32">
        <v>0</v>
      </c>
      <c r="BE32">
        <v>7.14</v>
      </c>
      <c r="BF32">
        <v>1.18</v>
      </c>
      <c r="BG32">
        <v>0</v>
      </c>
      <c r="BH32">
        <v>5.44</v>
      </c>
      <c r="BI32">
        <v>6.7</v>
      </c>
      <c r="BJ32">
        <v>2.08</v>
      </c>
      <c r="BK32">
        <v>3.92</v>
      </c>
      <c r="BL32">
        <v>0.95</v>
      </c>
      <c r="BM32">
        <v>0</v>
      </c>
      <c r="BN32">
        <v>0</v>
      </c>
      <c r="BO32">
        <v>15.16</v>
      </c>
      <c r="BP32">
        <v>3.72</v>
      </c>
      <c r="BQ32">
        <v>0</v>
      </c>
      <c r="BR32">
        <v>1.01</v>
      </c>
      <c r="BS32">
        <v>0.19</v>
      </c>
      <c r="BT32">
        <v>0</v>
      </c>
      <c r="BU32">
        <v>0</v>
      </c>
      <c r="BV32">
        <v>0</v>
      </c>
      <c r="BW32">
        <f t="shared" si="2"/>
        <v>47.489999999999995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179.710217</v>
      </c>
      <c r="L33">
        <v>337.86806300000001</v>
      </c>
      <c r="M33">
        <v>88.991600000000005</v>
      </c>
      <c r="N33">
        <v>114.26231199999999</v>
      </c>
      <c r="O33">
        <v>119.621759</v>
      </c>
      <c r="P33">
        <v>134.212875</v>
      </c>
      <c r="Q33">
        <v>0</v>
      </c>
      <c r="R33">
        <v>22.845400999999999</v>
      </c>
      <c r="S33">
        <v>17.479595</v>
      </c>
      <c r="T33">
        <v>0</v>
      </c>
      <c r="U33">
        <v>266.61206199999998</v>
      </c>
      <c r="V33">
        <v>13.784025</v>
      </c>
      <c r="W33">
        <v>44.122808999999997</v>
      </c>
      <c r="X33">
        <v>142.69186400000001</v>
      </c>
      <c r="Y33">
        <v>0</v>
      </c>
      <c r="Z33">
        <v>6.3394909999999998</v>
      </c>
      <c r="AA33">
        <v>6.8010859999999997</v>
      </c>
      <c r="AB33">
        <v>12.739380000000001</v>
      </c>
      <c r="AC33">
        <v>9.3613750000000007</v>
      </c>
      <c r="AD33">
        <v>17.633686000000001</v>
      </c>
      <c r="AE33">
        <v>42.195560999999998</v>
      </c>
      <c r="AF33">
        <v>8.5838199999999993</v>
      </c>
      <c r="AG33">
        <v>37.397365999999998</v>
      </c>
      <c r="AH33">
        <v>45.252034999999999</v>
      </c>
      <c r="AI33">
        <v>13.545102</v>
      </c>
      <c r="AJ33">
        <v>0</v>
      </c>
      <c r="AK33">
        <v>49.100147999999997</v>
      </c>
      <c r="AL33">
        <v>73.060169000000002</v>
      </c>
      <c r="AM33">
        <v>10.212134000000001</v>
      </c>
      <c r="AN33">
        <v>0.33307999999999999</v>
      </c>
      <c r="AO33">
        <v>27.301075000000001</v>
      </c>
      <c r="AP33">
        <v>11.152002</v>
      </c>
      <c r="AQ33">
        <v>30.104310999999999</v>
      </c>
      <c r="AR33">
        <v>10.678991999999999</v>
      </c>
      <c r="AS33">
        <v>10.409696</v>
      </c>
      <c r="AT33">
        <v>9.5646620000000002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47.9</v>
      </c>
      <c r="BA33">
        <f t="shared" si="1"/>
        <v>1961.8677530000002</v>
      </c>
      <c r="BD33">
        <v>0</v>
      </c>
      <c r="BE33">
        <v>7.14</v>
      </c>
      <c r="BF33">
        <v>1.59</v>
      </c>
      <c r="BG33">
        <v>0</v>
      </c>
      <c r="BH33">
        <v>5.44</v>
      </c>
      <c r="BI33">
        <v>6.7</v>
      </c>
      <c r="BJ33">
        <v>2.08</v>
      </c>
      <c r="BK33">
        <v>3.92</v>
      </c>
      <c r="BL33">
        <v>0.95</v>
      </c>
      <c r="BM33">
        <v>0</v>
      </c>
      <c r="BN33">
        <v>0</v>
      </c>
      <c r="BO33">
        <v>15.16</v>
      </c>
      <c r="BP33">
        <v>3.72</v>
      </c>
      <c r="BQ33">
        <v>0</v>
      </c>
      <c r="BR33">
        <v>1.01</v>
      </c>
      <c r="BS33">
        <v>0.19</v>
      </c>
      <c r="BT33">
        <v>0</v>
      </c>
      <c r="BU33">
        <v>0</v>
      </c>
      <c r="BV33">
        <v>0</v>
      </c>
      <c r="BW33">
        <f t="shared" si="2"/>
        <v>47.9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179.710217</v>
      </c>
      <c r="L34">
        <v>337.86806300000001</v>
      </c>
      <c r="M34">
        <v>88.991600000000005</v>
      </c>
      <c r="N34">
        <v>114.26231199999999</v>
      </c>
      <c r="O34">
        <v>119.621759</v>
      </c>
      <c r="P34">
        <v>134.212875</v>
      </c>
      <c r="Q34">
        <v>0</v>
      </c>
      <c r="R34">
        <v>22.845400999999999</v>
      </c>
      <c r="S34">
        <v>14.113391</v>
      </c>
      <c r="T34">
        <v>0</v>
      </c>
      <c r="U34">
        <v>266.61206199999998</v>
      </c>
      <c r="V34">
        <v>13.784025</v>
      </c>
      <c r="W34">
        <v>38.319009000000001</v>
      </c>
      <c r="X34">
        <v>142.69186400000001</v>
      </c>
      <c r="Y34">
        <v>0</v>
      </c>
      <c r="Z34">
        <v>6.3394909999999998</v>
      </c>
      <c r="AA34">
        <v>0</v>
      </c>
      <c r="AB34">
        <v>12.739380000000001</v>
      </c>
      <c r="AC34">
        <v>9.3613750000000007</v>
      </c>
      <c r="AD34">
        <v>17.633686000000001</v>
      </c>
      <c r="AE34">
        <v>42.195560999999998</v>
      </c>
      <c r="AF34">
        <v>8.5838199999999993</v>
      </c>
      <c r="AG34">
        <v>37.397365999999998</v>
      </c>
      <c r="AH34">
        <v>45.252034999999999</v>
      </c>
      <c r="AI34">
        <v>3.0784319999999998</v>
      </c>
      <c r="AJ34">
        <v>0</v>
      </c>
      <c r="AK34">
        <v>49.100147999999997</v>
      </c>
      <c r="AL34">
        <v>73.060169000000002</v>
      </c>
      <c r="AM34">
        <v>5.1060670000000004</v>
      </c>
      <c r="AN34">
        <v>0.33307999999999999</v>
      </c>
      <c r="AO34">
        <v>27.301075000000001</v>
      </c>
      <c r="AP34">
        <v>11.152002</v>
      </c>
      <c r="AQ34">
        <v>30.104310999999999</v>
      </c>
      <c r="AR34">
        <v>10.678991999999999</v>
      </c>
      <c r="AS34">
        <v>10.409696</v>
      </c>
      <c r="AT34">
        <v>9.5646620000000002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47.9</v>
      </c>
      <c r="BA34">
        <f t="shared" si="1"/>
        <v>1930.323926</v>
      </c>
      <c r="BD34">
        <v>0</v>
      </c>
      <c r="BE34">
        <v>7.14</v>
      </c>
      <c r="BF34">
        <v>1.59</v>
      </c>
      <c r="BG34">
        <v>0</v>
      </c>
      <c r="BH34">
        <v>5.44</v>
      </c>
      <c r="BI34">
        <v>6.7</v>
      </c>
      <c r="BJ34">
        <v>2.08</v>
      </c>
      <c r="BK34">
        <v>3.92</v>
      </c>
      <c r="BL34">
        <v>0.95</v>
      </c>
      <c r="BM34">
        <v>0</v>
      </c>
      <c r="BN34">
        <v>0</v>
      </c>
      <c r="BO34">
        <v>15.16</v>
      </c>
      <c r="BP34">
        <v>3.72</v>
      </c>
      <c r="BQ34">
        <v>0</v>
      </c>
      <c r="BR34">
        <v>1.01</v>
      </c>
      <c r="BS34">
        <v>0.19</v>
      </c>
      <c r="BT34">
        <v>0</v>
      </c>
      <c r="BU34">
        <v>0</v>
      </c>
      <c r="BV34">
        <v>0</v>
      </c>
      <c r="BW34">
        <f t="shared" si="2"/>
        <v>47.9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179.710217</v>
      </c>
      <c r="L35">
        <v>337.86806300000001</v>
      </c>
      <c r="M35">
        <v>88.991600000000005</v>
      </c>
      <c r="N35">
        <v>114.26231199999999</v>
      </c>
      <c r="O35">
        <v>119.621759</v>
      </c>
      <c r="P35">
        <v>134.212875</v>
      </c>
      <c r="Q35">
        <v>0</v>
      </c>
      <c r="R35">
        <v>22.845400999999999</v>
      </c>
      <c r="S35">
        <v>14.113391</v>
      </c>
      <c r="T35">
        <v>0</v>
      </c>
      <c r="U35">
        <v>266.61206199999998</v>
      </c>
      <c r="V35">
        <v>13.784025</v>
      </c>
      <c r="W35">
        <v>38.319009000000001</v>
      </c>
      <c r="X35">
        <v>142.69186400000001</v>
      </c>
      <c r="Y35">
        <v>0</v>
      </c>
      <c r="Z35">
        <v>6.3394909999999998</v>
      </c>
      <c r="AA35">
        <v>0</v>
      </c>
      <c r="AB35">
        <v>12.739380000000001</v>
      </c>
      <c r="AC35">
        <v>9.3613750000000007</v>
      </c>
      <c r="AD35">
        <v>17.633686000000001</v>
      </c>
      <c r="AE35">
        <v>42.195560999999998</v>
      </c>
      <c r="AF35">
        <v>8.5838199999999993</v>
      </c>
      <c r="AG35">
        <v>37.397365999999998</v>
      </c>
      <c r="AH35">
        <v>45.252034999999999</v>
      </c>
      <c r="AI35">
        <v>3.0784319999999998</v>
      </c>
      <c r="AJ35">
        <v>0</v>
      </c>
      <c r="AK35">
        <v>49.100147999999997</v>
      </c>
      <c r="AL35">
        <v>73.060169000000002</v>
      </c>
      <c r="AM35">
        <v>0</v>
      </c>
      <c r="AN35">
        <v>0.33307999999999999</v>
      </c>
      <c r="AO35">
        <v>27.016689</v>
      </c>
      <c r="AP35">
        <v>11.152002</v>
      </c>
      <c r="AQ35">
        <v>30.104310999999999</v>
      </c>
      <c r="AR35">
        <v>10.678991999999999</v>
      </c>
      <c r="AS35">
        <v>10.409696</v>
      </c>
      <c r="AT35">
        <v>9.5646620000000002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47.839999999999996</v>
      </c>
      <c r="BA35">
        <f t="shared" si="1"/>
        <v>1924.8734729999999</v>
      </c>
      <c r="BD35">
        <v>0</v>
      </c>
      <c r="BE35">
        <v>7.14</v>
      </c>
      <c r="BF35">
        <v>1.53</v>
      </c>
      <c r="BG35">
        <v>0</v>
      </c>
      <c r="BH35">
        <v>5.44</v>
      </c>
      <c r="BI35">
        <v>6.7</v>
      </c>
      <c r="BJ35">
        <v>2.08</v>
      </c>
      <c r="BK35">
        <v>3.92</v>
      </c>
      <c r="BL35">
        <v>0.95</v>
      </c>
      <c r="BM35">
        <v>0</v>
      </c>
      <c r="BN35">
        <v>0</v>
      </c>
      <c r="BO35">
        <v>15.16</v>
      </c>
      <c r="BP35">
        <v>3.72</v>
      </c>
      <c r="BQ35">
        <v>0</v>
      </c>
      <c r="BR35">
        <v>1.01</v>
      </c>
      <c r="BS35">
        <v>0.19</v>
      </c>
      <c r="BT35">
        <v>0</v>
      </c>
      <c r="BU35">
        <v>0</v>
      </c>
      <c r="BV35">
        <v>0</v>
      </c>
      <c r="BW35">
        <f t="shared" si="2"/>
        <v>47.839999999999996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179.710217</v>
      </c>
      <c r="L36">
        <v>335.98916600000001</v>
      </c>
      <c r="M36">
        <v>88.991600000000005</v>
      </c>
      <c r="N36">
        <v>114.26231199999999</v>
      </c>
      <c r="O36">
        <v>119.621759</v>
      </c>
      <c r="P36">
        <v>134.212875</v>
      </c>
      <c r="Q36">
        <v>0</v>
      </c>
      <c r="R36">
        <v>22.845400999999999</v>
      </c>
      <c r="S36">
        <v>14.113391</v>
      </c>
      <c r="T36">
        <v>0</v>
      </c>
      <c r="U36">
        <v>266.61206199999998</v>
      </c>
      <c r="V36">
        <v>13.784025</v>
      </c>
      <c r="W36">
        <v>38.319009000000001</v>
      </c>
      <c r="X36">
        <v>142.69186400000001</v>
      </c>
      <c r="Y36">
        <v>0</v>
      </c>
      <c r="Z36">
        <v>6.3394909999999998</v>
      </c>
      <c r="AA36">
        <v>0</v>
      </c>
      <c r="AB36">
        <v>12.739380000000001</v>
      </c>
      <c r="AC36">
        <v>9.3613750000000007</v>
      </c>
      <c r="AD36">
        <v>17.633686000000001</v>
      </c>
      <c r="AE36">
        <v>42.195560999999998</v>
      </c>
      <c r="AF36">
        <v>8.5838199999999993</v>
      </c>
      <c r="AG36">
        <v>37.397365999999998</v>
      </c>
      <c r="AH36">
        <v>45.252034999999999</v>
      </c>
      <c r="AI36">
        <v>3.0784319999999998</v>
      </c>
      <c r="AJ36">
        <v>0</v>
      </c>
      <c r="AK36">
        <v>49.100147999999997</v>
      </c>
      <c r="AL36">
        <v>73.060169000000002</v>
      </c>
      <c r="AM36">
        <v>0</v>
      </c>
      <c r="AN36">
        <v>0.33307999999999999</v>
      </c>
      <c r="AO36">
        <v>27.016689</v>
      </c>
      <c r="AP36">
        <v>11.152002</v>
      </c>
      <c r="AQ36">
        <v>15.052155000000001</v>
      </c>
      <c r="AR36">
        <v>10.678991999999999</v>
      </c>
      <c r="AS36">
        <v>10.409696</v>
      </c>
      <c r="AT36">
        <v>9.5646620000000002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47.969999999999992</v>
      </c>
      <c r="BA36">
        <f t="shared" si="1"/>
        <v>1908.07242</v>
      </c>
      <c r="BD36">
        <v>0</v>
      </c>
      <c r="BE36">
        <v>7.14</v>
      </c>
      <c r="BF36">
        <v>1.64</v>
      </c>
      <c r="BG36">
        <v>0</v>
      </c>
      <c r="BH36">
        <v>5.44</v>
      </c>
      <c r="BI36">
        <v>6.7</v>
      </c>
      <c r="BJ36">
        <v>2.08</v>
      </c>
      <c r="BK36">
        <v>3.92</v>
      </c>
      <c r="BL36">
        <v>0.97</v>
      </c>
      <c r="BM36">
        <v>0</v>
      </c>
      <c r="BN36">
        <v>0</v>
      </c>
      <c r="BO36">
        <v>15.16</v>
      </c>
      <c r="BP36">
        <v>3.72</v>
      </c>
      <c r="BQ36">
        <v>0</v>
      </c>
      <c r="BR36">
        <v>1.01</v>
      </c>
      <c r="BS36">
        <v>0.19</v>
      </c>
      <c r="BT36">
        <v>0</v>
      </c>
      <c r="BU36">
        <v>0</v>
      </c>
      <c r="BV36">
        <v>0</v>
      </c>
      <c r="BW36">
        <f t="shared" si="2"/>
        <v>47.969999999999992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179.710217</v>
      </c>
      <c r="L37">
        <v>335.98916600000001</v>
      </c>
      <c r="M37">
        <v>88.991600000000005</v>
      </c>
      <c r="N37">
        <v>114.26231199999999</v>
      </c>
      <c r="O37">
        <v>119.621759</v>
      </c>
      <c r="P37">
        <v>134.212875</v>
      </c>
      <c r="Q37">
        <v>0</v>
      </c>
      <c r="R37">
        <v>22.845400999999999</v>
      </c>
      <c r="S37">
        <v>14.113391</v>
      </c>
      <c r="T37">
        <v>0</v>
      </c>
      <c r="U37">
        <v>266.61206199999998</v>
      </c>
      <c r="V37">
        <v>13.784025</v>
      </c>
      <c r="W37">
        <v>38.319009000000001</v>
      </c>
      <c r="X37">
        <v>142.69186400000001</v>
      </c>
      <c r="Y37">
        <v>0</v>
      </c>
      <c r="Z37">
        <v>6.3394909999999998</v>
      </c>
      <c r="AA37">
        <v>0</v>
      </c>
      <c r="AB37">
        <v>12.739380000000001</v>
      </c>
      <c r="AC37">
        <v>9.3613750000000007</v>
      </c>
      <c r="AD37">
        <v>17.633686000000001</v>
      </c>
      <c r="AE37">
        <v>42.195560999999998</v>
      </c>
      <c r="AF37">
        <v>8.5838199999999993</v>
      </c>
      <c r="AG37">
        <v>37.397365999999998</v>
      </c>
      <c r="AH37">
        <v>45.252034999999999</v>
      </c>
      <c r="AI37">
        <v>13.545102</v>
      </c>
      <c r="AJ37">
        <v>0</v>
      </c>
      <c r="AK37">
        <v>49.100147999999997</v>
      </c>
      <c r="AL37">
        <v>73.060169000000002</v>
      </c>
      <c r="AM37">
        <v>0</v>
      </c>
      <c r="AN37">
        <v>0.33307999999999999</v>
      </c>
      <c r="AO37">
        <v>27.016689</v>
      </c>
      <c r="AP37">
        <v>11.152002</v>
      </c>
      <c r="AQ37">
        <v>0</v>
      </c>
      <c r="AR37">
        <v>10.678991999999999</v>
      </c>
      <c r="AS37">
        <v>10.409696</v>
      </c>
      <c r="AT37">
        <v>9.5646620000000002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48.02</v>
      </c>
      <c r="BA37">
        <f t="shared" si="1"/>
        <v>1903.5369349999999</v>
      </c>
      <c r="BD37">
        <v>0</v>
      </c>
      <c r="BE37">
        <v>7.14</v>
      </c>
      <c r="BF37">
        <v>1.7</v>
      </c>
      <c r="BG37">
        <v>0</v>
      </c>
      <c r="BH37">
        <v>5.44</v>
      </c>
      <c r="BI37">
        <v>6.7</v>
      </c>
      <c r="BJ37">
        <v>2.08</v>
      </c>
      <c r="BK37">
        <v>3.92</v>
      </c>
      <c r="BL37">
        <v>0.96</v>
      </c>
      <c r="BM37">
        <v>0</v>
      </c>
      <c r="BN37">
        <v>0</v>
      </c>
      <c r="BO37">
        <v>15.16</v>
      </c>
      <c r="BP37">
        <v>3.72</v>
      </c>
      <c r="BQ37">
        <v>0</v>
      </c>
      <c r="BR37">
        <v>1.01</v>
      </c>
      <c r="BS37">
        <v>0.19</v>
      </c>
      <c r="BT37">
        <v>0</v>
      </c>
      <c r="BU37">
        <v>0</v>
      </c>
      <c r="BV37">
        <v>0</v>
      </c>
      <c r="BW37">
        <f t="shared" si="2"/>
        <v>48.02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179.710217</v>
      </c>
      <c r="L38">
        <v>335.98916600000001</v>
      </c>
      <c r="M38">
        <v>88.991600000000005</v>
      </c>
      <c r="N38">
        <v>114.26231199999999</v>
      </c>
      <c r="O38">
        <v>119.621759</v>
      </c>
      <c r="P38">
        <v>134.212875</v>
      </c>
      <c r="Q38">
        <v>0</v>
      </c>
      <c r="R38">
        <v>22.845400999999999</v>
      </c>
      <c r="S38">
        <v>14.113391</v>
      </c>
      <c r="T38">
        <v>0</v>
      </c>
      <c r="U38">
        <v>266.61206199999998</v>
      </c>
      <c r="V38">
        <v>13.784025</v>
      </c>
      <c r="W38">
        <v>38.319009000000001</v>
      </c>
      <c r="X38">
        <v>142.69186400000001</v>
      </c>
      <c r="Y38">
        <v>0</v>
      </c>
      <c r="Z38">
        <v>6.3394909999999998</v>
      </c>
      <c r="AA38">
        <v>0</v>
      </c>
      <c r="AB38">
        <v>12.739380000000001</v>
      </c>
      <c r="AC38">
        <v>9.3613750000000007</v>
      </c>
      <c r="AD38">
        <v>17.633686000000001</v>
      </c>
      <c r="AE38">
        <v>42.195560999999998</v>
      </c>
      <c r="AF38">
        <v>8.5838199999999993</v>
      </c>
      <c r="AG38">
        <v>37.397365999999998</v>
      </c>
      <c r="AH38">
        <v>45.252034999999999</v>
      </c>
      <c r="AI38">
        <v>13.545102</v>
      </c>
      <c r="AJ38">
        <v>0</v>
      </c>
      <c r="AK38">
        <v>49.100147999999997</v>
      </c>
      <c r="AL38">
        <v>44.960104000000001</v>
      </c>
      <c r="AM38">
        <v>0</v>
      </c>
      <c r="AN38">
        <v>0.33307999999999999</v>
      </c>
      <c r="AO38">
        <v>27.016689</v>
      </c>
      <c r="AP38">
        <v>11.152002</v>
      </c>
      <c r="AQ38">
        <v>0</v>
      </c>
      <c r="AR38">
        <v>51.259162000000003</v>
      </c>
      <c r="AS38">
        <v>10.409696</v>
      </c>
      <c r="AT38">
        <v>9.5646620000000002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48.13</v>
      </c>
      <c r="BA38">
        <f t="shared" si="1"/>
        <v>1916.1270399999999</v>
      </c>
      <c r="BD38">
        <v>0</v>
      </c>
      <c r="BE38">
        <v>7.14</v>
      </c>
      <c r="BF38">
        <v>1.81</v>
      </c>
      <c r="BG38">
        <v>0</v>
      </c>
      <c r="BH38">
        <v>5.44</v>
      </c>
      <c r="BI38">
        <v>6.7</v>
      </c>
      <c r="BJ38">
        <v>2.08</v>
      </c>
      <c r="BK38">
        <v>3.92</v>
      </c>
      <c r="BL38">
        <v>0.96</v>
      </c>
      <c r="BM38">
        <v>0</v>
      </c>
      <c r="BN38">
        <v>0</v>
      </c>
      <c r="BO38">
        <v>15.16</v>
      </c>
      <c r="BP38">
        <v>3.72</v>
      </c>
      <c r="BQ38">
        <v>0</v>
      </c>
      <c r="BR38">
        <v>1.01</v>
      </c>
      <c r="BS38">
        <v>0.19</v>
      </c>
      <c r="BT38">
        <v>0</v>
      </c>
      <c r="BU38">
        <v>0</v>
      </c>
      <c r="BV38">
        <v>0</v>
      </c>
      <c r="BW38">
        <f t="shared" si="2"/>
        <v>48.13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179.710217</v>
      </c>
      <c r="L39">
        <v>335.98916600000001</v>
      </c>
      <c r="M39">
        <v>88.991600000000005</v>
      </c>
      <c r="N39">
        <v>114.26231199999999</v>
      </c>
      <c r="O39">
        <v>119.621759</v>
      </c>
      <c r="P39">
        <v>134.212875</v>
      </c>
      <c r="Q39">
        <v>0</v>
      </c>
      <c r="R39">
        <v>22.845400999999999</v>
      </c>
      <c r="S39">
        <v>14.113391</v>
      </c>
      <c r="T39">
        <v>0</v>
      </c>
      <c r="U39">
        <v>266.61206199999998</v>
      </c>
      <c r="V39">
        <v>13.784025</v>
      </c>
      <c r="W39">
        <v>38.319009000000001</v>
      </c>
      <c r="X39">
        <v>142.69186400000001</v>
      </c>
      <c r="Y39">
        <v>0</v>
      </c>
      <c r="Z39">
        <v>6.3394909999999998</v>
      </c>
      <c r="AA39">
        <v>0</v>
      </c>
      <c r="AB39">
        <v>12.739380000000001</v>
      </c>
      <c r="AC39">
        <v>9.3613750000000007</v>
      </c>
      <c r="AD39">
        <v>17.633686000000001</v>
      </c>
      <c r="AE39">
        <v>42.195560999999998</v>
      </c>
      <c r="AF39">
        <v>8.5838199999999993</v>
      </c>
      <c r="AG39">
        <v>37.397365999999998</v>
      </c>
      <c r="AH39">
        <v>45.252034999999999</v>
      </c>
      <c r="AI39">
        <v>13.545102</v>
      </c>
      <c r="AJ39">
        <v>0</v>
      </c>
      <c r="AK39">
        <v>49.100147999999997</v>
      </c>
      <c r="AL39">
        <v>22.480052000000001</v>
      </c>
      <c r="AM39">
        <v>0</v>
      </c>
      <c r="AN39">
        <v>0.33307999999999999</v>
      </c>
      <c r="AO39">
        <v>27.016689</v>
      </c>
      <c r="AP39">
        <v>11.152002</v>
      </c>
      <c r="AQ39">
        <v>0</v>
      </c>
      <c r="AR39">
        <v>51.259162000000003</v>
      </c>
      <c r="AS39">
        <v>10.409696</v>
      </c>
      <c r="AT39">
        <v>9.5646620000000002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48.83</v>
      </c>
      <c r="BA39">
        <f t="shared" si="1"/>
        <v>1894.3469879999996</v>
      </c>
      <c r="BD39">
        <v>0</v>
      </c>
      <c r="BE39">
        <v>7.14</v>
      </c>
      <c r="BF39">
        <v>1.47</v>
      </c>
      <c r="BG39">
        <v>0</v>
      </c>
      <c r="BH39">
        <v>5.44</v>
      </c>
      <c r="BI39">
        <v>6.7</v>
      </c>
      <c r="BJ39">
        <v>2.08</v>
      </c>
      <c r="BK39">
        <v>3.92</v>
      </c>
      <c r="BL39">
        <v>0.96</v>
      </c>
      <c r="BM39">
        <v>0</v>
      </c>
      <c r="BN39">
        <v>0</v>
      </c>
      <c r="BO39">
        <v>15.16</v>
      </c>
      <c r="BP39">
        <v>3.72</v>
      </c>
      <c r="BQ39">
        <v>0</v>
      </c>
      <c r="BR39">
        <v>2.0499999999999998</v>
      </c>
      <c r="BS39">
        <v>0.19</v>
      </c>
      <c r="BT39">
        <v>0</v>
      </c>
      <c r="BU39">
        <v>0</v>
      </c>
      <c r="BV39">
        <v>0</v>
      </c>
      <c r="BW39">
        <f t="shared" si="2"/>
        <v>48.83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182.566461</v>
      </c>
      <c r="L40">
        <v>358.20086300000003</v>
      </c>
      <c r="M40">
        <v>88.991600000000005</v>
      </c>
      <c r="N40">
        <v>114.26231199999999</v>
      </c>
      <c r="O40">
        <v>119.621759</v>
      </c>
      <c r="P40">
        <v>134.212875</v>
      </c>
      <c r="Q40">
        <v>0</v>
      </c>
      <c r="R40">
        <v>35.425427999999997</v>
      </c>
      <c r="S40">
        <v>21.945135000000001</v>
      </c>
      <c r="T40">
        <v>0</v>
      </c>
      <c r="U40">
        <v>266.61206199999998</v>
      </c>
      <c r="V40">
        <v>13.784025</v>
      </c>
      <c r="W40">
        <v>38.319009000000001</v>
      </c>
      <c r="X40">
        <v>142.69186400000001</v>
      </c>
      <c r="Y40">
        <v>0</v>
      </c>
      <c r="Z40">
        <v>6.3394909999999998</v>
      </c>
      <c r="AA40">
        <v>0</v>
      </c>
      <c r="AB40">
        <v>12.739380000000001</v>
      </c>
      <c r="AC40">
        <v>9.3613750000000007</v>
      </c>
      <c r="AD40">
        <v>17.633686000000001</v>
      </c>
      <c r="AE40">
        <v>42.195560999999998</v>
      </c>
      <c r="AF40">
        <v>8.5838199999999993</v>
      </c>
      <c r="AG40">
        <v>37.397365999999998</v>
      </c>
      <c r="AH40">
        <v>45.252034999999999</v>
      </c>
      <c r="AI40">
        <v>13.545102</v>
      </c>
      <c r="AJ40">
        <v>0</v>
      </c>
      <c r="AK40">
        <v>49.100147999999997</v>
      </c>
      <c r="AL40">
        <v>22.480052000000001</v>
      </c>
      <c r="AM40">
        <v>0</v>
      </c>
      <c r="AN40">
        <v>0.33307999999999999</v>
      </c>
      <c r="AO40">
        <v>27.016689</v>
      </c>
      <c r="AP40">
        <v>11.152002</v>
      </c>
      <c r="AQ40">
        <v>0</v>
      </c>
      <c r="AR40">
        <v>10.678991999999999</v>
      </c>
      <c r="AS40">
        <v>10.409696</v>
      </c>
      <c r="AT40">
        <v>9.5646620000000002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48.95</v>
      </c>
      <c r="BA40">
        <f t="shared" si="1"/>
        <v>1899.3665299999996</v>
      </c>
      <c r="BD40">
        <v>0</v>
      </c>
      <c r="BE40">
        <v>7.14</v>
      </c>
      <c r="BF40">
        <v>1.59</v>
      </c>
      <c r="BG40">
        <v>0</v>
      </c>
      <c r="BH40">
        <v>5.44</v>
      </c>
      <c r="BI40">
        <v>6.7</v>
      </c>
      <c r="BJ40">
        <v>2.08</v>
      </c>
      <c r="BK40">
        <v>3.92</v>
      </c>
      <c r="BL40">
        <v>0.96</v>
      </c>
      <c r="BM40">
        <v>0</v>
      </c>
      <c r="BN40">
        <v>0</v>
      </c>
      <c r="BO40">
        <v>15.16</v>
      </c>
      <c r="BP40">
        <v>3.72</v>
      </c>
      <c r="BQ40">
        <v>0</v>
      </c>
      <c r="BR40">
        <v>2.0499999999999998</v>
      </c>
      <c r="BS40">
        <v>0.19</v>
      </c>
      <c r="BT40">
        <v>0</v>
      </c>
      <c r="BU40">
        <v>0</v>
      </c>
      <c r="BV40">
        <v>0</v>
      </c>
      <c r="BW40">
        <f t="shared" si="2"/>
        <v>48.95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182.566461</v>
      </c>
      <c r="L41">
        <v>414.30426299999999</v>
      </c>
      <c r="M41">
        <v>88.991600000000005</v>
      </c>
      <c r="N41">
        <v>114.26231199999999</v>
      </c>
      <c r="O41">
        <v>119.621759</v>
      </c>
      <c r="P41">
        <v>134.212875</v>
      </c>
      <c r="Q41">
        <v>0</v>
      </c>
      <c r="R41">
        <v>41.003943999999997</v>
      </c>
      <c r="S41">
        <v>25.527144</v>
      </c>
      <c r="T41">
        <v>0</v>
      </c>
      <c r="U41">
        <v>266.61206199999998</v>
      </c>
      <c r="V41">
        <v>13.784025</v>
      </c>
      <c r="W41">
        <v>38.319009000000001</v>
      </c>
      <c r="X41">
        <v>142.69186400000001</v>
      </c>
      <c r="Y41">
        <v>0</v>
      </c>
      <c r="Z41">
        <v>6.3394909999999998</v>
      </c>
      <c r="AA41">
        <v>0</v>
      </c>
      <c r="AB41">
        <v>12.739380000000001</v>
      </c>
      <c r="AC41">
        <v>9.3613750000000007</v>
      </c>
      <c r="AD41">
        <v>17.633686000000001</v>
      </c>
      <c r="AE41">
        <v>42.195560999999998</v>
      </c>
      <c r="AF41">
        <v>8.5838199999999993</v>
      </c>
      <c r="AG41">
        <v>37.397365999999998</v>
      </c>
      <c r="AH41">
        <v>45.252034999999999</v>
      </c>
      <c r="AI41">
        <v>0</v>
      </c>
      <c r="AJ41">
        <v>0</v>
      </c>
      <c r="AK41">
        <v>49.100147999999997</v>
      </c>
      <c r="AL41">
        <v>22.480052000000001</v>
      </c>
      <c r="AM41">
        <v>0</v>
      </c>
      <c r="AN41">
        <v>0.33307999999999999</v>
      </c>
      <c r="AO41">
        <v>27.016689</v>
      </c>
      <c r="AP41">
        <v>11.152002</v>
      </c>
      <c r="AQ41">
        <v>0</v>
      </c>
      <c r="AR41">
        <v>10.678991999999999</v>
      </c>
      <c r="AS41">
        <v>10.409696</v>
      </c>
      <c r="AT41">
        <v>9.5646620000000002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49.75</v>
      </c>
      <c r="BA41">
        <f t="shared" si="1"/>
        <v>1951.8853529999997</v>
      </c>
      <c r="BD41">
        <v>0</v>
      </c>
      <c r="BE41">
        <v>7.14</v>
      </c>
      <c r="BF41">
        <v>1.7</v>
      </c>
      <c r="BG41">
        <v>0</v>
      </c>
      <c r="BH41">
        <v>5.44</v>
      </c>
      <c r="BI41">
        <v>6.7</v>
      </c>
      <c r="BJ41">
        <v>2.08</v>
      </c>
      <c r="BK41">
        <v>4.6100000000000003</v>
      </c>
      <c r="BL41">
        <v>0.96</v>
      </c>
      <c r="BM41">
        <v>0</v>
      </c>
      <c r="BN41">
        <v>0</v>
      </c>
      <c r="BO41">
        <v>15.16</v>
      </c>
      <c r="BP41">
        <v>3.72</v>
      </c>
      <c r="BQ41">
        <v>0</v>
      </c>
      <c r="BR41">
        <v>2.0499999999999998</v>
      </c>
      <c r="BS41">
        <v>0.19</v>
      </c>
      <c r="BT41">
        <v>0</v>
      </c>
      <c r="BU41">
        <v>0</v>
      </c>
      <c r="BV41">
        <v>0</v>
      </c>
      <c r="BW41">
        <f t="shared" si="2"/>
        <v>49.75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182.566461</v>
      </c>
      <c r="L42">
        <v>454.93086299999999</v>
      </c>
      <c r="M42">
        <v>88.991600000000005</v>
      </c>
      <c r="N42">
        <v>114.26231199999999</v>
      </c>
      <c r="O42">
        <v>119.621759</v>
      </c>
      <c r="P42">
        <v>134.212875</v>
      </c>
      <c r="Q42">
        <v>0</v>
      </c>
      <c r="R42">
        <v>41.003943999999997</v>
      </c>
      <c r="S42">
        <v>25.527144</v>
      </c>
      <c r="T42">
        <v>0</v>
      </c>
      <c r="U42">
        <v>266.61206199999998</v>
      </c>
      <c r="V42">
        <v>13.784025</v>
      </c>
      <c r="W42">
        <v>44.881830000000001</v>
      </c>
      <c r="X42">
        <v>142.69186400000001</v>
      </c>
      <c r="Y42">
        <v>0</v>
      </c>
      <c r="Z42">
        <v>6.3394909999999998</v>
      </c>
      <c r="AA42">
        <v>0</v>
      </c>
      <c r="AB42">
        <v>12.739380000000001</v>
      </c>
      <c r="AC42">
        <v>9.3613750000000007</v>
      </c>
      <c r="AD42">
        <v>17.633686000000001</v>
      </c>
      <c r="AE42">
        <v>42.195560999999998</v>
      </c>
      <c r="AF42">
        <v>8.5838199999999993</v>
      </c>
      <c r="AG42">
        <v>37.397365999999998</v>
      </c>
      <c r="AH42">
        <v>45.252034999999999</v>
      </c>
      <c r="AI42">
        <v>0</v>
      </c>
      <c r="AJ42">
        <v>0</v>
      </c>
      <c r="AK42">
        <v>49.100147999999997</v>
      </c>
      <c r="AL42">
        <v>22.480052000000001</v>
      </c>
      <c r="AM42">
        <v>0</v>
      </c>
      <c r="AN42">
        <v>0.33307999999999999</v>
      </c>
      <c r="AO42">
        <v>27.016689</v>
      </c>
      <c r="AP42">
        <v>11.152002</v>
      </c>
      <c r="AQ42">
        <v>0</v>
      </c>
      <c r="AR42">
        <v>10.678991999999999</v>
      </c>
      <c r="AS42">
        <v>10.409696</v>
      </c>
      <c r="AT42">
        <v>9.5646620000000002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50.05</v>
      </c>
      <c r="BA42">
        <f t="shared" si="1"/>
        <v>1999.3747739999997</v>
      </c>
      <c r="BD42">
        <v>0</v>
      </c>
      <c r="BE42">
        <v>7.14</v>
      </c>
      <c r="BF42">
        <v>1.92</v>
      </c>
      <c r="BG42">
        <v>0</v>
      </c>
      <c r="BH42">
        <v>5.44</v>
      </c>
      <c r="BI42">
        <v>6.7</v>
      </c>
      <c r="BJ42">
        <v>2.08</v>
      </c>
      <c r="BK42">
        <v>4.68</v>
      </c>
      <c r="BL42">
        <v>0.97</v>
      </c>
      <c r="BM42">
        <v>0</v>
      </c>
      <c r="BN42">
        <v>0</v>
      </c>
      <c r="BO42">
        <v>15.16</v>
      </c>
      <c r="BP42">
        <v>3.72</v>
      </c>
      <c r="BQ42">
        <v>0</v>
      </c>
      <c r="BR42">
        <v>2.0499999999999998</v>
      </c>
      <c r="BS42">
        <v>0.19</v>
      </c>
      <c r="BT42">
        <v>0</v>
      </c>
      <c r="BU42">
        <v>0</v>
      </c>
      <c r="BV42">
        <v>0</v>
      </c>
      <c r="BW42">
        <f t="shared" si="2"/>
        <v>50.05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182.566461</v>
      </c>
      <c r="L43">
        <v>485.88446299999998</v>
      </c>
      <c r="M43">
        <v>88.991600000000005</v>
      </c>
      <c r="N43">
        <v>114.26231199999999</v>
      </c>
      <c r="O43">
        <v>119.621759</v>
      </c>
      <c r="P43">
        <v>130.5855</v>
      </c>
      <c r="Q43">
        <v>0</v>
      </c>
      <c r="R43">
        <v>41.003943999999997</v>
      </c>
      <c r="S43">
        <v>25.527144</v>
      </c>
      <c r="T43">
        <v>0</v>
      </c>
      <c r="U43">
        <v>266.61206199999998</v>
      </c>
      <c r="V43">
        <v>13.784025</v>
      </c>
      <c r="W43">
        <v>44.881830000000001</v>
      </c>
      <c r="X43">
        <v>142.69186400000001</v>
      </c>
      <c r="Y43">
        <v>0</v>
      </c>
      <c r="Z43">
        <v>6.3394909999999998</v>
      </c>
      <c r="AA43">
        <v>0</v>
      </c>
      <c r="AB43">
        <v>12.739380000000001</v>
      </c>
      <c r="AC43">
        <v>9.3613750000000007</v>
      </c>
      <c r="AD43">
        <v>17.633686000000001</v>
      </c>
      <c r="AE43">
        <v>42.195560999999998</v>
      </c>
      <c r="AF43">
        <v>8.5838199999999993</v>
      </c>
      <c r="AG43">
        <v>37.397365999999998</v>
      </c>
      <c r="AH43">
        <v>45.252034999999999</v>
      </c>
      <c r="AI43">
        <v>0</v>
      </c>
      <c r="AJ43">
        <v>0</v>
      </c>
      <c r="AK43">
        <v>49.100147999999997</v>
      </c>
      <c r="AL43">
        <v>22.480052000000001</v>
      </c>
      <c r="AM43">
        <v>0</v>
      </c>
      <c r="AN43">
        <v>0.33307999999999999</v>
      </c>
      <c r="AO43">
        <v>27.016689</v>
      </c>
      <c r="AP43">
        <v>11.152002</v>
      </c>
      <c r="AQ43">
        <v>0</v>
      </c>
      <c r="AR43">
        <v>10.678991999999999</v>
      </c>
      <c r="AS43">
        <v>10.409696</v>
      </c>
      <c r="AT43">
        <v>9.5646620000000002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49.83</v>
      </c>
      <c r="BA43">
        <f t="shared" si="1"/>
        <v>2026.4809989999994</v>
      </c>
      <c r="BD43">
        <v>0</v>
      </c>
      <c r="BE43">
        <v>7.14</v>
      </c>
      <c r="BF43">
        <v>1.7</v>
      </c>
      <c r="BG43">
        <v>0</v>
      </c>
      <c r="BH43">
        <v>5.44</v>
      </c>
      <c r="BI43">
        <v>6.7</v>
      </c>
      <c r="BJ43">
        <v>2.08</v>
      </c>
      <c r="BK43">
        <v>4.68</v>
      </c>
      <c r="BL43">
        <v>0.97</v>
      </c>
      <c r="BM43">
        <v>0</v>
      </c>
      <c r="BN43">
        <v>0</v>
      </c>
      <c r="BO43">
        <v>15.16</v>
      </c>
      <c r="BP43">
        <v>3.72</v>
      </c>
      <c r="BQ43">
        <v>0</v>
      </c>
      <c r="BR43">
        <v>2.0499999999999998</v>
      </c>
      <c r="BS43">
        <v>0.19</v>
      </c>
      <c r="BT43">
        <v>0</v>
      </c>
      <c r="BU43">
        <v>0</v>
      </c>
      <c r="BV43">
        <v>0</v>
      </c>
      <c r="BW43">
        <f t="shared" si="2"/>
        <v>49.83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182.566461</v>
      </c>
      <c r="L44">
        <v>509.09966300000002</v>
      </c>
      <c r="M44">
        <v>88.991600000000005</v>
      </c>
      <c r="N44">
        <v>114.26231199999999</v>
      </c>
      <c r="O44">
        <v>119.621759</v>
      </c>
      <c r="P44">
        <v>126.958125</v>
      </c>
      <c r="Q44">
        <v>0</v>
      </c>
      <c r="R44">
        <v>41.003943999999997</v>
      </c>
      <c r="S44">
        <v>25.527144</v>
      </c>
      <c r="T44">
        <v>0</v>
      </c>
      <c r="U44">
        <v>266.61206199999998</v>
      </c>
      <c r="V44">
        <v>13.784025</v>
      </c>
      <c r="W44">
        <v>44.881830000000001</v>
      </c>
      <c r="X44">
        <v>142.69186400000001</v>
      </c>
      <c r="Y44">
        <v>0</v>
      </c>
      <c r="Z44">
        <v>6.3394909999999998</v>
      </c>
      <c r="AA44">
        <v>0</v>
      </c>
      <c r="AB44">
        <v>12.739380000000001</v>
      </c>
      <c r="AC44">
        <v>9.3613750000000007</v>
      </c>
      <c r="AD44">
        <v>26.450527999999998</v>
      </c>
      <c r="AE44">
        <v>42.195560999999998</v>
      </c>
      <c r="AF44">
        <v>8.5838199999999993</v>
      </c>
      <c r="AG44">
        <v>37.397365999999998</v>
      </c>
      <c r="AH44">
        <v>45.252034999999999</v>
      </c>
      <c r="AI44">
        <v>0</v>
      </c>
      <c r="AJ44">
        <v>0</v>
      </c>
      <c r="AK44">
        <v>49.100147999999997</v>
      </c>
      <c r="AL44">
        <v>22.480052000000001</v>
      </c>
      <c r="AM44">
        <v>0</v>
      </c>
      <c r="AN44">
        <v>0.33307999999999999</v>
      </c>
      <c r="AO44">
        <v>27.016689</v>
      </c>
      <c r="AP44">
        <v>11.152002</v>
      </c>
      <c r="AQ44">
        <v>0</v>
      </c>
      <c r="AR44">
        <v>10.678991999999999</v>
      </c>
      <c r="AS44">
        <v>10.409696</v>
      </c>
      <c r="AT44">
        <v>9.5646620000000002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50.209999999999994</v>
      </c>
      <c r="BA44">
        <f t="shared" si="1"/>
        <v>2055.2656660000002</v>
      </c>
      <c r="BD44">
        <v>0</v>
      </c>
      <c r="BE44">
        <v>7.14</v>
      </c>
      <c r="BF44">
        <v>1.92</v>
      </c>
      <c r="BG44">
        <v>0</v>
      </c>
      <c r="BH44">
        <v>5.44</v>
      </c>
      <c r="BI44">
        <v>6.7</v>
      </c>
      <c r="BJ44">
        <v>2.08</v>
      </c>
      <c r="BK44">
        <v>4.8</v>
      </c>
      <c r="BL44">
        <v>1.01</v>
      </c>
      <c r="BM44">
        <v>0</v>
      </c>
      <c r="BN44">
        <v>0</v>
      </c>
      <c r="BO44">
        <v>15.16</v>
      </c>
      <c r="BP44">
        <v>3.72</v>
      </c>
      <c r="BQ44">
        <v>0</v>
      </c>
      <c r="BR44">
        <v>2.0499999999999998</v>
      </c>
      <c r="BS44">
        <v>0.19</v>
      </c>
      <c r="BT44">
        <v>0</v>
      </c>
      <c r="BU44">
        <v>0</v>
      </c>
      <c r="BV44">
        <v>0</v>
      </c>
      <c r="BW44">
        <f t="shared" si="2"/>
        <v>50.209999999999994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182.94370799999999</v>
      </c>
      <c r="L45">
        <v>533.52205300000003</v>
      </c>
      <c r="M45">
        <v>88.991600000000005</v>
      </c>
      <c r="N45">
        <v>114.26231199999999</v>
      </c>
      <c r="O45">
        <v>119.621759</v>
      </c>
      <c r="P45">
        <v>123.33074999999999</v>
      </c>
      <c r="Q45">
        <v>0</v>
      </c>
      <c r="R45">
        <v>41.003943999999997</v>
      </c>
      <c r="S45">
        <v>25.527144</v>
      </c>
      <c r="T45">
        <v>0</v>
      </c>
      <c r="U45">
        <v>266.61206199999998</v>
      </c>
      <c r="V45">
        <v>13.784025</v>
      </c>
      <c r="W45">
        <v>44.881830000000001</v>
      </c>
      <c r="X45">
        <v>142.69186400000001</v>
      </c>
      <c r="Y45">
        <v>0</v>
      </c>
      <c r="Z45">
        <v>6.3394909999999998</v>
      </c>
      <c r="AA45">
        <v>0</v>
      </c>
      <c r="AB45">
        <v>12.739380000000001</v>
      </c>
      <c r="AC45">
        <v>9.3613750000000007</v>
      </c>
      <c r="AD45">
        <v>26.450527999999998</v>
      </c>
      <c r="AE45">
        <v>42.195560999999998</v>
      </c>
      <c r="AF45">
        <v>8.5838199999999993</v>
      </c>
      <c r="AG45">
        <v>37.397365999999998</v>
      </c>
      <c r="AH45">
        <v>45.252034999999999</v>
      </c>
      <c r="AI45">
        <v>0</v>
      </c>
      <c r="AJ45">
        <v>0</v>
      </c>
      <c r="AK45">
        <v>49.100147999999997</v>
      </c>
      <c r="AL45">
        <v>22.480052000000001</v>
      </c>
      <c r="AM45">
        <v>0</v>
      </c>
      <c r="AN45">
        <v>0.33307999999999999</v>
      </c>
      <c r="AO45">
        <v>27.016689</v>
      </c>
      <c r="AP45">
        <v>11.152002</v>
      </c>
      <c r="AQ45">
        <v>0</v>
      </c>
      <c r="AR45">
        <v>10.678991999999999</v>
      </c>
      <c r="AS45">
        <v>10.409696</v>
      </c>
      <c r="AT45">
        <v>9.5646620000000002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50.209999999999994</v>
      </c>
      <c r="BA45">
        <f t="shared" si="1"/>
        <v>2076.4379279999998</v>
      </c>
      <c r="BD45">
        <v>0</v>
      </c>
      <c r="BE45">
        <v>7.14</v>
      </c>
      <c r="BF45">
        <v>1.92</v>
      </c>
      <c r="BG45">
        <v>0</v>
      </c>
      <c r="BH45">
        <v>5.44</v>
      </c>
      <c r="BI45">
        <v>6.7</v>
      </c>
      <c r="BJ45">
        <v>2.08</v>
      </c>
      <c r="BK45">
        <v>4.8</v>
      </c>
      <c r="BL45">
        <v>1.01</v>
      </c>
      <c r="BM45">
        <v>0</v>
      </c>
      <c r="BN45">
        <v>0</v>
      </c>
      <c r="BO45">
        <v>15.16</v>
      </c>
      <c r="BP45">
        <v>3.72</v>
      </c>
      <c r="BQ45">
        <v>0</v>
      </c>
      <c r="BR45">
        <v>2.0499999999999998</v>
      </c>
      <c r="BS45">
        <v>0.19</v>
      </c>
      <c r="BT45">
        <v>0</v>
      </c>
      <c r="BU45">
        <v>0</v>
      </c>
      <c r="BV45">
        <v>0</v>
      </c>
      <c r="BW45">
        <f t="shared" si="2"/>
        <v>50.209999999999994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182.94370799999999</v>
      </c>
      <c r="L46">
        <v>533.52205300000003</v>
      </c>
      <c r="M46">
        <v>88.991600000000005</v>
      </c>
      <c r="N46">
        <v>114.26231199999999</v>
      </c>
      <c r="O46">
        <v>119.621759</v>
      </c>
      <c r="P46">
        <v>120.42885</v>
      </c>
      <c r="Q46">
        <v>0</v>
      </c>
      <c r="R46">
        <v>41.003943999999997</v>
      </c>
      <c r="S46">
        <v>25.527144</v>
      </c>
      <c r="T46">
        <v>0</v>
      </c>
      <c r="U46">
        <v>266.61206199999998</v>
      </c>
      <c r="V46">
        <v>13.784025</v>
      </c>
      <c r="W46">
        <v>44.881830000000001</v>
      </c>
      <c r="X46">
        <v>142.69186400000001</v>
      </c>
      <c r="Y46">
        <v>0</v>
      </c>
      <c r="Z46">
        <v>6.3394909999999998</v>
      </c>
      <c r="AA46">
        <v>0</v>
      </c>
      <c r="AB46">
        <v>12.739380000000001</v>
      </c>
      <c r="AC46">
        <v>9.3613750000000007</v>
      </c>
      <c r="AD46">
        <v>26.450527999999998</v>
      </c>
      <c r="AE46">
        <v>42.195560999999998</v>
      </c>
      <c r="AF46">
        <v>8.5838199999999993</v>
      </c>
      <c r="AG46">
        <v>37.397365999999998</v>
      </c>
      <c r="AH46">
        <v>45.252034999999999</v>
      </c>
      <c r="AI46">
        <v>0</v>
      </c>
      <c r="AJ46">
        <v>0</v>
      </c>
      <c r="AK46">
        <v>49.100147999999997</v>
      </c>
      <c r="AL46">
        <v>22.480052000000001</v>
      </c>
      <c r="AM46">
        <v>0</v>
      </c>
      <c r="AN46">
        <v>0.33307999999999999</v>
      </c>
      <c r="AO46">
        <v>27.016689</v>
      </c>
      <c r="AP46">
        <v>11.152002</v>
      </c>
      <c r="AQ46">
        <v>0</v>
      </c>
      <c r="AR46">
        <v>10.678991999999999</v>
      </c>
      <c r="AS46">
        <v>10.409696</v>
      </c>
      <c r="AT46">
        <v>9.5646620000000002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50.209999999999994</v>
      </c>
      <c r="BA46">
        <f t="shared" si="1"/>
        <v>2073.536028</v>
      </c>
      <c r="BD46">
        <v>0</v>
      </c>
      <c r="BE46">
        <v>7.14</v>
      </c>
      <c r="BF46">
        <v>1.92</v>
      </c>
      <c r="BG46">
        <v>0</v>
      </c>
      <c r="BH46">
        <v>5.44</v>
      </c>
      <c r="BI46">
        <v>6.7</v>
      </c>
      <c r="BJ46">
        <v>2.08</v>
      </c>
      <c r="BK46">
        <v>4.8</v>
      </c>
      <c r="BL46">
        <v>1.01</v>
      </c>
      <c r="BM46">
        <v>0</v>
      </c>
      <c r="BN46">
        <v>0</v>
      </c>
      <c r="BO46">
        <v>15.16</v>
      </c>
      <c r="BP46">
        <v>3.72</v>
      </c>
      <c r="BQ46">
        <v>0</v>
      </c>
      <c r="BR46">
        <v>2.0499999999999998</v>
      </c>
      <c r="BS46">
        <v>0.19</v>
      </c>
      <c r="BT46">
        <v>0</v>
      </c>
      <c r="BU46">
        <v>0</v>
      </c>
      <c r="BV46">
        <v>0</v>
      </c>
      <c r="BW46">
        <f t="shared" si="2"/>
        <v>50.209999999999994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182.94370799999999</v>
      </c>
      <c r="L47">
        <v>533.52205300000003</v>
      </c>
      <c r="M47">
        <v>88.991600000000005</v>
      </c>
      <c r="N47">
        <v>114.26231199999999</v>
      </c>
      <c r="O47">
        <v>119.621759</v>
      </c>
      <c r="P47">
        <v>120.42885</v>
      </c>
      <c r="Q47">
        <v>0</v>
      </c>
      <c r="R47">
        <v>41.003943999999997</v>
      </c>
      <c r="S47">
        <v>25.527144</v>
      </c>
      <c r="T47">
        <v>0</v>
      </c>
      <c r="U47">
        <v>266.61206199999998</v>
      </c>
      <c r="V47">
        <v>19.495932</v>
      </c>
      <c r="W47">
        <v>44.881830000000001</v>
      </c>
      <c r="X47">
        <v>142.69186400000001</v>
      </c>
      <c r="Y47">
        <v>0</v>
      </c>
      <c r="Z47">
        <v>6.3394909999999998</v>
      </c>
      <c r="AA47">
        <v>0</v>
      </c>
      <c r="AB47">
        <v>12.739380000000001</v>
      </c>
      <c r="AC47">
        <v>9.3613750000000007</v>
      </c>
      <c r="AD47">
        <v>26.450527999999998</v>
      </c>
      <c r="AE47">
        <v>42.195560999999998</v>
      </c>
      <c r="AF47">
        <v>8.5838199999999993</v>
      </c>
      <c r="AG47">
        <v>37.397365999999998</v>
      </c>
      <c r="AH47">
        <v>45.252034999999999</v>
      </c>
      <c r="AI47">
        <v>0</v>
      </c>
      <c r="AJ47">
        <v>0</v>
      </c>
      <c r="AK47">
        <v>49.100147999999997</v>
      </c>
      <c r="AL47">
        <v>22.480052000000001</v>
      </c>
      <c r="AM47">
        <v>0</v>
      </c>
      <c r="AN47">
        <v>0.33307999999999999</v>
      </c>
      <c r="AO47">
        <v>27.016689</v>
      </c>
      <c r="AP47">
        <v>12.762846</v>
      </c>
      <c r="AQ47">
        <v>0</v>
      </c>
      <c r="AR47">
        <v>10.678991999999999</v>
      </c>
      <c r="AS47">
        <v>10.409696</v>
      </c>
      <c r="AT47">
        <v>9.5646620000000002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50.61</v>
      </c>
      <c r="BA47">
        <f t="shared" si="1"/>
        <v>2081.2587789999998</v>
      </c>
      <c r="BD47">
        <v>0</v>
      </c>
      <c r="BE47">
        <v>7.14</v>
      </c>
      <c r="BF47">
        <v>2.0299999999999998</v>
      </c>
      <c r="BG47">
        <v>0</v>
      </c>
      <c r="BH47">
        <v>5.44</v>
      </c>
      <c r="BI47">
        <v>6.7</v>
      </c>
      <c r="BJ47">
        <v>2.08</v>
      </c>
      <c r="BK47">
        <v>5.08</v>
      </c>
      <c r="BL47">
        <v>1.01</v>
      </c>
      <c r="BM47">
        <v>0</v>
      </c>
      <c r="BN47">
        <v>0</v>
      </c>
      <c r="BO47">
        <v>15.16</v>
      </c>
      <c r="BP47">
        <v>3.72</v>
      </c>
      <c r="BQ47">
        <v>0</v>
      </c>
      <c r="BR47">
        <v>2.06</v>
      </c>
      <c r="BS47">
        <v>0.19</v>
      </c>
      <c r="BT47">
        <v>0</v>
      </c>
      <c r="BU47">
        <v>0</v>
      </c>
      <c r="BV47">
        <v>0</v>
      </c>
      <c r="BW47">
        <f t="shared" si="2"/>
        <v>50.61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182.94370799999999</v>
      </c>
      <c r="L48">
        <v>533.52205300000003</v>
      </c>
      <c r="M48">
        <v>88.991600000000005</v>
      </c>
      <c r="N48">
        <v>114.26231199999999</v>
      </c>
      <c r="O48">
        <v>119.621759</v>
      </c>
      <c r="P48">
        <v>120.42885</v>
      </c>
      <c r="Q48">
        <v>0</v>
      </c>
      <c r="R48">
        <v>41.003943999999997</v>
      </c>
      <c r="S48">
        <v>25.527144</v>
      </c>
      <c r="T48">
        <v>0</v>
      </c>
      <c r="U48">
        <v>266.61206199999998</v>
      </c>
      <c r="V48">
        <v>19.495932</v>
      </c>
      <c r="W48">
        <v>44.881830000000001</v>
      </c>
      <c r="X48">
        <v>142.69186400000001</v>
      </c>
      <c r="Y48">
        <v>0</v>
      </c>
      <c r="Z48">
        <v>6.3394909999999998</v>
      </c>
      <c r="AA48">
        <v>0</v>
      </c>
      <c r="AB48">
        <v>12.739380000000001</v>
      </c>
      <c r="AC48">
        <v>9.3613750000000007</v>
      </c>
      <c r="AD48">
        <v>26.450527999999998</v>
      </c>
      <c r="AE48">
        <v>42.195560999999998</v>
      </c>
      <c r="AF48">
        <v>8.5838199999999993</v>
      </c>
      <c r="AG48">
        <v>37.397365999999998</v>
      </c>
      <c r="AH48">
        <v>45.252034999999999</v>
      </c>
      <c r="AI48">
        <v>0</v>
      </c>
      <c r="AJ48">
        <v>0</v>
      </c>
      <c r="AK48">
        <v>49.100147999999997</v>
      </c>
      <c r="AL48">
        <v>22.480052000000001</v>
      </c>
      <c r="AM48">
        <v>0</v>
      </c>
      <c r="AN48">
        <v>0.33307999999999999</v>
      </c>
      <c r="AO48">
        <v>27.016689</v>
      </c>
      <c r="AP48">
        <v>12.762846</v>
      </c>
      <c r="AQ48">
        <v>0</v>
      </c>
      <c r="AR48">
        <v>10.678991999999999</v>
      </c>
      <c r="AS48">
        <v>10.409696</v>
      </c>
      <c r="AT48">
        <v>9.5646620000000002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50.64</v>
      </c>
      <c r="BA48">
        <f t="shared" si="1"/>
        <v>2081.288779</v>
      </c>
      <c r="BD48">
        <v>0</v>
      </c>
      <c r="BE48">
        <v>7.14</v>
      </c>
      <c r="BF48">
        <v>2.0299999999999998</v>
      </c>
      <c r="BG48">
        <v>0</v>
      </c>
      <c r="BH48">
        <v>5.44</v>
      </c>
      <c r="BI48">
        <v>6.7</v>
      </c>
      <c r="BJ48">
        <v>2.08</v>
      </c>
      <c r="BK48">
        <v>5.08</v>
      </c>
      <c r="BL48">
        <v>1.01</v>
      </c>
      <c r="BM48">
        <v>0</v>
      </c>
      <c r="BN48">
        <v>0</v>
      </c>
      <c r="BO48">
        <v>15.16</v>
      </c>
      <c r="BP48">
        <v>3.72</v>
      </c>
      <c r="BQ48">
        <v>0</v>
      </c>
      <c r="BR48">
        <v>2.06</v>
      </c>
      <c r="BS48">
        <v>0.22</v>
      </c>
      <c r="BT48">
        <v>0</v>
      </c>
      <c r="BU48">
        <v>0</v>
      </c>
      <c r="BV48">
        <v>0</v>
      </c>
      <c r="BW48">
        <f t="shared" si="2"/>
        <v>50.64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182.94370799999999</v>
      </c>
      <c r="L49">
        <v>533.52205300000003</v>
      </c>
      <c r="M49">
        <v>88.991600000000005</v>
      </c>
      <c r="N49">
        <v>114.26231199999999</v>
      </c>
      <c r="O49">
        <v>119.621759</v>
      </c>
      <c r="P49">
        <v>120.42885</v>
      </c>
      <c r="Q49">
        <v>0</v>
      </c>
      <c r="R49">
        <v>41.003943999999997</v>
      </c>
      <c r="S49">
        <v>25.527144</v>
      </c>
      <c r="T49">
        <v>0</v>
      </c>
      <c r="U49">
        <v>266.61206199999998</v>
      </c>
      <c r="V49">
        <v>19.495932</v>
      </c>
      <c r="W49">
        <v>44.881830000000001</v>
      </c>
      <c r="X49">
        <v>142.69186400000001</v>
      </c>
      <c r="Y49">
        <v>0</v>
      </c>
      <c r="Z49">
        <v>6.3394909999999998</v>
      </c>
      <c r="AA49">
        <v>0</v>
      </c>
      <c r="AB49">
        <v>12.739380000000001</v>
      </c>
      <c r="AC49">
        <v>9.3613750000000007</v>
      </c>
      <c r="AD49">
        <v>26.450527999999998</v>
      </c>
      <c r="AE49">
        <v>42.195560999999998</v>
      </c>
      <c r="AF49">
        <v>8.5838199999999993</v>
      </c>
      <c r="AG49">
        <v>37.397365999999998</v>
      </c>
      <c r="AH49">
        <v>45.252034999999999</v>
      </c>
      <c r="AI49">
        <v>0</v>
      </c>
      <c r="AJ49">
        <v>0</v>
      </c>
      <c r="AK49">
        <v>49.100147999999997</v>
      </c>
      <c r="AL49">
        <v>22.480052000000001</v>
      </c>
      <c r="AM49">
        <v>0</v>
      </c>
      <c r="AN49">
        <v>0.33307999999999999</v>
      </c>
      <c r="AO49">
        <v>27.016689</v>
      </c>
      <c r="AP49">
        <v>11.152002</v>
      </c>
      <c r="AQ49">
        <v>0</v>
      </c>
      <c r="AR49">
        <v>10.678991999999999</v>
      </c>
      <c r="AS49">
        <v>10.409696</v>
      </c>
      <c r="AT49">
        <v>9.5646620000000002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51.13</v>
      </c>
      <c r="BA49">
        <f t="shared" si="1"/>
        <v>2080.1679349999999</v>
      </c>
      <c r="BD49">
        <v>0</v>
      </c>
      <c r="BE49">
        <v>7.14</v>
      </c>
      <c r="BF49">
        <v>2.5</v>
      </c>
      <c r="BG49">
        <v>0</v>
      </c>
      <c r="BH49">
        <v>5.44</v>
      </c>
      <c r="BI49">
        <v>6.7</v>
      </c>
      <c r="BJ49">
        <v>2.08</v>
      </c>
      <c r="BK49">
        <v>5.08</v>
      </c>
      <c r="BL49">
        <v>1.01</v>
      </c>
      <c r="BM49">
        <v>0</v>
      </c>
      <c r="BN49">
        <v>0</v>
      </c>
      <c r="BO49">
        <v>15.16</v>
      </c>
      <c r="BP49">
        <v>3.72</v>
      </c>
      <c r="BQ49">
        <v>0</v>
      </c>
      <c r="BR49">
        <v>2.06</v>
      </c>
      <c r="BS49">
        <v>0.24</v>
      </c>
      <c r="BT49">
        <v>0</v>
      </c>
      <c r="BU49">
        <v>0</v>
      </c>
      <c r="BV49">
        <v>0</v>
      </c>
      <c r="BW49">
        <f t="shared" si="2"/>
        <v>51.13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182.94370799999999</v>
      </c>
      <c r="L50">
        <v>533.52205300000003</v>
      </c>
      <c r="M50">
        <v>88.991600000000005</v>
      </c>
      <c r="N50">
        <v>114.26231199999999</v>
      </c>
      <c r="O50">
        <v>119.621759</v>
      </c>
      <c r="P50">
        <v>120.42885</v>
      </c>
      <c r="Q50">
        <v>0</v>
      </c>
      <c r="R50">
        <v>41.003943999999997</v>
      </c>
      <c r="S50">
        <v>25.527144</v>
      </c>
      <c r="T50">
        <v>0</v>
      </c>
      <c r="U50">
        <v>266.61206199999998</v>
      </c>
      <c r="V50">
        <v>19.495932</v>
      </c>
      <c r="W50">
        <v>44.881830000000001</v>
      </c>
      <c r="X50">
        <v>142.69186400000001</v>
      </c>
      <c r="Y50">
        <v>0</v>
      </c>
      <c r="Z50">
        <v>6.3394909999999998</v>
      </c>
      <c r="AA50">
        <v>0</v>
      </c>
      <c r="AB50">
        <v>12.739380000000001</v>
      </c>
      <c r="AC50">
        <v>9.3613750000000007</v>
      </c>
      <c r="AD50">
        <v>26.450527999999998</v>
      </c>
      <c r="AE50">
        <v>42.195560999999998</v>
      </c>
      <c r="AF50">
        <v>8.5838199999999993</v>
      </c>
      <c r="AG50">
        <v>37.397365999999998</v>
      </c>
      <c r="AH50">
        <v>45.252034999999999</v>
      </c>
      <c r="AI50">
        <v>0</v>
      </c>
      <c r="AJ50">
        <v>0</v>
      </c>
      <c r="AK50">
        <v>49.100147999999997</v>
      </c>
      <c r="AL50">
        <v>22.480052000000001</v>
      </c>
      <c r="AM50">
        <v>0</v>
      </c>
      <c r="AN50">
        <v>0.33307999999999999</v>
      </c>
      <c r="AO50">
        <v>27.016689</v>
      </c>
      <c r="AP50">
        <v>11.152002</v>
      </c>
      <c r="AQ50">
        <v>0</v>
      </c>
      <c r="AR50">
        <v>10.678991999999999</v>
      </c>
      <c r="AS50">
        <v>10.409696</v>
      </c>
      <c r="AT50">
        <v>9.5646620000000002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51.230000000000004</v>
      </c>
      <c r="BA50">
        <f t="shared" si="1"/>
        <v>2080.2679349999999</v>
      </c>
      <c r="BD50">
        <v>0</v>
      </c>
      <c r="BE50">
        <v>7.14</v>
      </c>
      <c r="BF50">
        <v>2.6</v>
      </c>
      <c r="BG50">
        <v>0</v>
      </c>
      <c r="BH50">
        <v>5.44</v>
      </c>
      <c r="BI50">
        <v>6.7</v>
      </c>
      <c r="BJ50">
        <v>2.08</v>
      </c>
      <c r="BK50">
        <v>5.08</v>
      </c>
      <c r="BL50">
        <v>1.01</v>
      </c>
      <c r="BM50">
        <v>0</v>
      </c>
      <c r="BN50">
        <v>0</v>
      </c>
      <c r="BO50">
        <v>15.16</v>
      </c>
      <c r="BP50">
        <v>3.72</v>
      </c>
      <c r="BQ50">
        <v>0</v>
      </c>
      <c r="BR50">
        <v>2.06</v>
      </c>
      <c r="BS50">
        <v>0.24</v>
      </c>
      <c r="BT50">
        <v>0</v>
      </c>
      <c r="BU50">
        <v>0</v>
      </c>
      <c r="BV50">
        <v>0</v>
      </c>
      <c r="BW50">
        <f t="shared" si="2"/>
        <v>51.230000000000004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182.94370799999999</v>
      </c>
      <c r="L51">
        <v>533.52205300000003</v>
      </c>
      <c r="M51">
        <v>88.991600000000005</v>
      </c>
      <c r="N51">
        <v>114.26231199999999</v>
      </c>
      <c r="O51">
        <v>119.621759</v>
      </c>
      <c r="P51">
        <v>120.42885</v>
      </c>
      <c r="Q51">
        <v>0</v>
      </c>
      <c r="R51">
        <v>41.003943999999997</v>
      </c>
      <c r="S51">
        <v>25.527144</v>
      </c>
      <c r="T51">
        <v>0</v>
      </c>
      <c r="U51">
        <v>266.61206199999998</v>
      </c>
      <c r="V51">
        <v>19.495932</v>
      </c>
      <c r="W51">
        <v>44.881830000000001</v>
      </c>
      <c r="X51">
        <v>142.69186400000001</v>
      </c>
      <c r="Y51">
        <v>0</v>
      </c>
      <c r="Z51">
        <v>6.3394909999999998</v>
      </c>
      <c r="AA51">
        <v>0</v>
      </c>
      <c r="AB51">
        <v>12.739380000000001</v>
      </c>
      <c r="AC51">
        <v>9.3613750000000007</v>
      </c>
      <c r="AD51">
        <v>26.450527999999998</v>
      </c>
      <c r="AE51">
        <v>28.544056000000001</v>
      </c>
      <c r="AF51">
        <v>8.5838199999999993</v>
      </c>
      <c r="AG51">
        <v>37.397365999999998</v>
      </c>
      <c r="AH51">
        <v>45.252034999999999</v>
      </c>
      <c r="AI51">
        <v>0</v>
      </c>
      <c r="AJ51">
        <v>0</v>
      </c>
      <c r="AK51">
        <v>49.100147999999997</v>
      </c>
      <c r="AL51">
        <v>22.480052000000001</v>
      </c>
      <c r="AM51">
        <v>0</v>
      </c>
      <c r="AN51">
        <v>0.33307999999999999</v>
      </c>
      <c r="AO51">
        <v>27.016689</v>
      </c>
      <c r="AP51">
        <v>11.152002</v>
      </c>
      <c r="AQ51">
        <v>0</v>
      </c>
      <c r="AR51">
        <v>5.3394959999999996</v>
      </c>
      <c r="AS51">
        <v>10.409696</v>
      </c>
      <c r="AT51">
        <v>9.5646620000000002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51.22</v>
      </c>
      <c r="BA51">
        <f t="shared" si="1"/>
        <v>2061.2669339999998</v>
      </c>
      <c r="BD51">
        <v>0</v>
      </c>
      <c r="BE51">
        <v>7.14</v>
      </c>
      <c r="BF51">
        <v>2.6</v>
      </c>
      <c r="BG51">
        <v>0</v>
      </c>
      <c r="BH51">
        <v>5.44</v>
      </c>
      <c r="BI51">
        <v>6.7</v>
      </c>
      <c r="BJ51">
        <v>2.08</v>
      </c>
      <c r="BK51">
        <v>5.08</v>
      </c>
      <c r="BL51">
        <v>1.01</v>
      </c>
      <c r="BM51">
        <v>0</v>
      </c>
      <c r="BN51">
        <v>0</v>
      </c>
      <c r="BO51">
        <v>15.16</v>
      </c>
      <c r="BP51">
        <v>3.72</v>
      </c>
      <c r="BQ51">
        <v>0</v>
      </c>
      <c r="BR51">
        <v>2.06</v>
      </c>
      <c r="BS51">
        <v>0.23</v>
      </c>
      <c r="BT51">
        <v>0</v>
      </c>
      <c r="BU51">
        <v>0</v>
      </c>
      <c r="BV51">
        <v>0</v>
      </c>
      <c r="BW51">
        <f t="shared" si="2"/>
        <v>51.22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182.94370799999999</v>
      </c>
      <c r="L52">
        <v>533.52205300000003</v>
      </c>
      <c r="M52">
        <v>88.991600000000005</v>
      </c>
      <c r="N52">
        <v>114.26231199999999</v>
      </c>
      <c r="O52">
        <v>119.621759</v>
      </c>
      <c r="P52">
        <v>120.42885</v>
      </c>
      <c r="Q52">
        <v>0</v>
      </c>
      <c r="R52">
        <v>41.003943999999997</v>
      </c>
      <c r="S52">
        <v>25.527144</v>
      </c>
      <c r="T52">
        <v>0</v>
      </c>
      <c r="U52">
        <v>266.61206199999998</v>
      </c>
      <c r="V52">
        <v>19.495932</v>
      </c>
      <c r="W52">
        <v>44.881830000000001</v>
      </c>
      <c r="X52">
        <v>142.69186400000001</v>
      </c>
      <c r="Y52">
        <v>0</v>
      </c>
      <c r="Z52">
        <v>6.3394909999999998</v>
      </c>
      <c r="AA52">
        <v>0</v>
      </c>
      <c r="AB52">
        <v>12.739380000000001</v>
      </c>
      <c r="AC52">
        <v>9.3613750000000007</v>
      </c>
      <c r="AD52">
        <v>26.450527999999998</v>
      </c>
      <c r="AE52">
        <v>28.544056000000001</v>
      </c>
      <c r="AF52">
        <v>8.5838199999999993</v>
      </c>
      <c r="AG52">
        <v>37.397365999999998</v>
      </c>
      <c r="AH52">
        <v>45.252034999999999</v>
      </c>
      <c r="AI52">
        <v>0</v>
      </c>
      <c r="AJ52">
        <v>0</v>
      </c>
      <c r="AK52">
        <v>49.100147999999997</v>
      </c>
      <c r="AL52">
        <v>22.480052000000001</v>
      </c>
      <c r="AM52">
        <v>0</v>
      </c>
      <c r="AN52">
        <v>0.33307999999999999</v>
      </c>
      <c r="AO52">
        <v>27.016689</v>
      </c>
      <c r="AP52">
        <v>11.152002</v>
      </c>
      <c r="AQ52">
        <v>0</v>
      </c>
      <c r="AR52">
        <v>5.3394959999999996</v>
      </c>
      <c r="AS52">
        <v>10.409696</v>
      </c>
      <c r="AT52">
        <v>9.5646620000000002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51.230000000000004</v>
      </c>
      <c r="BA52">
        <f t="shared" si="1"/>
        <v>2061.276934</v>
      </c>
      <c r="BD52">
        <v>0</v>
      </c>
      <c r="BE52">
        <v>7.14</v>
      </c>
      <c r="BF52">
        <v>2.6</v>
      </c>
      <c r="BG52">
        <v>0</v>
      </c>
      <c r="BH52">
        <v>5.44</v>
      </c>
      <c r="BI52">
        <v>6.7</v>
      </c>
      <c r="BJ52">
        <v>2.08</v>
      </c>
      <c r="BK52">
        <v>5.08</v>
      </c>
      <c r="BL52">
        <v>1.01</v>
      </c>
      <c r="BM52">
        <v>0</v>
      </c>
      <c r="BN52">
        <v>0</v>
      </c>
      <c r="BO52">
        <v>15.16</v>
      </c>
      <c r="BP52">
        <v>3.72</v>
      </c>
      <c r="BQ52">
        <v>0</v>
      </c>
      <c r="BR52">
        <v>2.06</v>
      </c>
      <c r="BS52">
        <v>0.24</v>
      </c>
      <c r="BT52">
        <v>0</v>
      </c>
      <c r="BU52">
        <v>0</v>
      </c>
      <c r="BV52">
        <v>0</v>
      </c>
      <c r="BW52">
        <f t="shared" si="2"/>
        <v>51.230000000000004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104.79998999999999</v>
      </c>
      <c r="L53">
        <v>533.52205300000003</v>
      </c>
      <c r="M53">
        <v>88.991600000000005</v>
      </c>
      <c r="N53">
        <v>114.26231199999999</v>
      </c>
      <c r="O53">
        <v>119.621759</v>
      </c>
      <c r="P53">
        <v>120.42885</v>
      </c>
      <c r="Q53">
        <v>0</v>
      </c>
      <c r="R53">
        <v>22.995042999999999</v>
      </c>
      <c r="S53">
        <v>14.315652999999999</v>
      </c>
      <c r="T53">
        <v>0</v>
      </c>
      <c r="U53">
        <v>266.61206199999998</v>
      </c>
      <c r="V53">
        <v>19.495932</v>
      </c>
      <c r="W53">
        <v>44.881830000000001</v>
      </c>
      <c r="X53">
        <v>142.69186400000001</v>
      </c>
      <c r="Y53">
        <v>0</v>
      </c>
      <c r="Z53">
        <v>6.3394909999999998</v>
      </c>
      <c r="AA53">
        <v>0</v>
      </c>
      <c r="AB53">
        <v>12.739380000000001</v>
      </c>
      <c r="AC53">
        <v>9.3613750000000007</v>
      </c>
      <c r="AD53">
        <v>26.450527999999998</v>
      </c>
      <c r="AE53">
        <v>28.544056000000001</v>
      </c>
      <c r="AF53">
        <v>8.5838199999999993</v>
      </c>
      <c r="AG53">
        <v>37.397365999999998</v>
      </c>
      <c r="AH53">
        <v>77.862814</v>
      </c>
      <c r="AI53">
        <v>0</v>
      </c>
      <c r="AJ53">
        <v>0</v>
      </c>
      <c r="AK53">
        <v>49.100147999999997</v>
      </c>
      <c r="AL53">
        <v>22.480052000000001</v>
      </c>
      <c r="AM53">
        <v>0</v>
      </c>
      <c r="AN53">
        <v>0.33307999999999999</v>
      </c>
      <c r="AO53">
        <v>27.016689</v>
      </c>
      <c r="AP53">
        <v>11.152002</v>
      </c>
      <c r="AQ53">
        <v>0</v>
      </c>
      <c r="AR53">
        <v>5.3394959999999996</v>
      </c>
      <c r="AS53">
        <v>10.409696</v>
      </c>
      <c r="AT53">
        <v>9.5646620000000002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51.230000000000004</v>
      </c>
      <c r="BA53">
        <f t="shared" si="1"/>
        <v>1986.5236030000001</v>
      </c>
      <c r="BD53">
        <v>0</v>
      </c>
      <c r="BE53">
        <v>7.14</v>
      </c>
      <c r="BF53">
        <v>2.6</v>
      </c>
      <c r="BG53">
        <v>0</v>
      </c>
      <c r="BH53">
        <v>5.44</v>
      </c>
      <c r="BI53">
        <v>6.7</v>
      </c>
      <c r="BJ53">
        <v>2.08</v>
      </c>
      <c r="BK53">
        <v>5.08</v>
      </c>
      <c r="BL53">
        <v>1.01</v>
      </c>
      <c r="BM53">
        <v>0</v>
      </c>
      <c r="BN53">
        <v>0</v>
      </c>
      <c r="BO53">
        <v>15.16</v>
      </c>
      <c r="BP53">
        <v>3.72</v>
      </c>
      <c r="BQ53">
        <v>0</v>
      </c>
      <c r="BR53">
        <v>2.06</v>
      </c>
      <c r="BS53">
        <v>0.24</v>
      </c>
      <c r="BT53">
        <v>0</v>
      </c>
      <c r="BU53">
        <v>0</v>
      </c>
      <c r="BV53">
        <v>0</v>
      </c>
      <c r="BW53">
        <f t="shared" si="2"/>
        <v>51.230000000000004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104.79998999999999</v>
      </c>
      <c r="L54">
        <v>533.52205300000003</v>
      </c>
      <c r="M54">
        <v>88.991600000000005</v>
      </c>
      <c r="N54">
        <v>114.26231199999999</v>
      </c>
      <c r="O54">
        <v>119.621759</v>
      </c>
      <c r="P54">
        <v>120.42885</v>
      </c>
      <c r="Q54">
        <v>0</v>
      </c>
      <c r="R54">
        <v>22.995042999999999</v>
      </c>
      <c r="S54">
        <v>14.315652999999999</v>
      </c>
      <c r="T54">
        <v>0</v>
      </c>
      <c r="U54">
        <v>266.61206199999998</v>
      </c>
      <c r="V54">
        <v>19.495932</v>
      </c>
      <c r="W54">
        <v>44.881830000000001</v>
      </c>
      <c r="X54">
        <v>142.69186400000001</v>
      </c>
      <c r="Y54">
        <v>0</v>
      </c>
      <c r="Z54">
        <v>6.3394909999999998</v>
      </c>
      <c r="AA54">
        <v>0</v>
      </c>
      <c r="AB54">
        <v>12.739380000000001</v>
      </c>
      <c r="AC54">
        <v>9.3613750000000007</v>
      </c>
      <c r="AD54">
        <v>26.450527999999998</v>
      </c>
      <c r="AE54">
        <v>28.544056000000001</v>
      </c>
      <c r="AF54">
        <v>8.5838199999999993</v>
      </c>
      <c r="AG54">
        <v>37.397365999999998</v>
      </c>
      <c r="AH54">
        <v>77.862814</v>
      </c>
      <c r="AI54">
        <v>0</v>
      </c>
      <c r="AJ54">
        <v>0</v>
      </c>
      <c r="AK54">
        <v>49.100147999999997</v>
      </c>
      <c r="AL54">
        <v>22.480052000000001</v>
      </c>
      <c r="AM54">
        <v>0</v>
      </c>
      <c r="AN54">
        <v>0.33307999999999999</v>
      </c>
      <c r="AO54">
        <v>27.016689</v>
      </c>
      <c r="AP54">
        <v>11.152002</v>
      </c>
      <c r="AQ54">
        <v>0</v>
      </c>
      <c r="AR54">
        <v>5.3394959999999996</v>
      </c>
      <c r="AS54">
        <v>10.409696</v>
      </c>
      <c r="AT54">
        <v>9.5646620000000002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51.050000000000004</v>
      </c>
      <c r="BA54">
        <f t="shared" si="1"/>
        <v>1986.343603</v>
      </c>
      <c r="BD54">
        <v>0</v>
      </c>
      <c r="BE54">
        <v>7.14</v>
      </c>
      <c r="BF54">
        <v>2.6</v>
      </c>
      <c r="BG54">
        <v>0</v>
      </c>
      <c r="BH54">
        <v>5.44</v>
      </c>
      <c r="BI54">
        <v>6.7</v>
      </c>
      <c r="BJ54">
        <v>2.08</v>
      </c>
      <c r="BK54">
        <v>4.9400000000000004</v>
      </c>
      <c r="BL54">
        <v>0.97</v>
      </c>
      <c r="BM54">
        <v>0</v>
      </c>
      <c r="BN54">
        <v>0</v>
      </c>
      <c r="BO54">
        <v>15.16</v>
      </c>
      <c r="BP54">
        <v>3.72</v>
      </c>
      <c r="BQ54">
        <v>0</v>
      </c>
      <c r="BR54">
        <v>2.06</v>
      </c>
      <c r="BS54">
        <v>0.24</v>
      </c>
      <c r="BT54">
        <v>0</v>
      </c>
      <c r="BU54">
        <v>0</v>
      </c>
      <c r="BV54">
        <v>0</v>
      </c>
      <c r="BW54">
        <f t="shared" si="2"/>
        <v>51.050000000000004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113.774826</v>
      </c>
      <c r="L55">
        <v>495.86699900000002</v>
      </c>
      <c r="M55">
        <v>88.991600000000005</v>
      </c>
      <c r="N55">
        <v>114.26231199999999</v>
      </c>
      <c r="O55">
        <v>119.621759</v>
      </c>
      <c r="P55">
        <v>120.42885</v>
      </c>
      <c r="Q55">
        <v>0</v>
      </c>
      <c r="R55">
        <v>22.995042999999999</v>
      </c>
      <c r="S55">
        <v>14.315652999999999</v>
      </c>
      <c r="T55">
        <v>0</v>
      </c>
      <c r="U55">
        <v>266.61206199999998</v>
      </c>
      <c r="V55">
        <v>19.495932</v>
      </c>
      <c r="W55">
        <v>44.881830000000001</v>
      </c>
      <c r="X55">
        <v>142.69186400000001</v>
      </c>
      <c r="Y55">
        <v>0</v>
      </c>
      <c r="Z55">
        <v>6.3394909999999998</v>
      </c>
      <c r="AA55">
        <v>0</v>
      </c>
      <c r="AB55">
        <v>12.739380000000001</v>
      </c>
      <c r="AC55">
        <v>9.3613750000000007</v>
      </c>
      <c r="AD55">
        <v>26.450527999999998</v>
      </c>
      <c r="AE55">
        <v>28.544056000000001</v>
      </c>
      <c r="AF55">
        <v>8.5838199999999993</v>
      </c>
      <c r="AG55">
        <v>37.397365999999998</v>
      </c>
      <c r="AH55">
        <v>77.862814</v>
      </c>
      <c r="AI55">
        <v>0</v>
      </c>
      <c r="AJ55">
        <v>0</v>
      </c>
      <c r="AK55">
        <v>49.100147999999997</v>
      </c>
      <c r="AL55">
        <v>22.480052000000001</v>
      </c>
      <c r="AM55">
        <v>0</v>
      </c>
      <c r="AN55">
        <v>0.33307999999999999</v>
      </c>
      <c r="AO55">
        <v>27.016689</v>
      </c>
      <c r="AP55">
        <v>11.152002</v>
      </c>
      <c r="AQ55">
        <v>0</v>
      </c>
      <c r="AR55">
        <v>8.5431939999999997</v>
      </c>
      <c r="AS55">
        <v>10.409696</v>
      </c>
      <c r="AT55">
        <v>9.5646620000000002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51.27</v>
      </c>
      <c r="BA55">
        <f t="shared" si="1"/>
        <v>1961.0870830000001</v>
      </c>
      <c r="BD55">
        <v>0</v>
      </c>
      <c r="BE55">
        <v>7.14</v>
      </c>
      <c r="BF55">
        <v>2.82</v>
      </c>
      <c r="BG55">
        <v>0</v>
      </c>
      <c r="BH55">
        <v>5.44</v>
      </c>
      <c r="BI55">
        <v>6.7</v>
      </c>
      <c r="BJ55">
        <v>2.08</v>
      </c>
      <c r="BK55">
        <v>4.9400000000000004</v>
      </c>
      <c r="BL55">
        <v>0.97</v>
      </c>
      <c r="BM55">
        <v>0</v>
      </c>
      <c r="BN55">
        <v>0</v>
      </c>
      <c r="BO55">
        <v>15.16</v>
      </c>
      <c r="BP55">
        <v>3.72</v>
      </c>
      <c r="BQ55">
        <v>0</v>
      </c>
      <c r="BR55">
        <v>2.06</v>
      </c>
      <c r="BS55">
        <v>0.24</v>
      </c>
      <c r="BT55">
        <v>0</v>
      </c>
      <c r="BU55">
        <v>0</v>
      </c>
      <c r="BV55">
        <v>0</v>
      </c>
      <c r="BW55">
        <f t="shared" si="2"/>
        <v>51.27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113.787143</v>
      </c>
      <c r="L56">
        <v>482.32479899999998</v>
      </c>
      <c r="M56">
        <v>88.991600000000005</v>
      </c>
      <c r="N56">
        <v>114.26231199999999</v>
      </c>
      <c r="O56">
        <v>119.621759</v>
      </c>
      <c r="P56">
        <v>120.42885</v>
      </c>
      <c r="Q56">
        <v>0</v>
      </c>
      <c r="R56">
        <v>22.995042999999999</v>
      </c>
      <c r="S56">
        <v>14.315652999999999</v>
      </c>
      <c r="T56">
        <v>0</v>
      </c>
      <c r="U56">
        <v>266.61206199999998</v>
      </c>
      <c r="V56">
        <v>19.495932</v>
      </c>
      <c r="W56">
        <v>44.881830000000001</v>
      </c>
      <c r="X56">
        <v>142.69186400000001</v>
      </c>
      <c r="Y56">
        <v>0</v>
      </c>
      <c r="Z56">
        <v>6.3394909999999998</v>
      </c>
      <c r="AA56">
        <v>0</v>
      </c>
      <c r="AB56">
        <v>12.739380000000001</v>
      </c>
      <c r="AC56">
        <v>9.3613750000000007</v>
      </c>
      <c r="AD56">
        <v>26.450527999999998</v>
      </c>
      <c r="AE56">
        <v>28.544056000000001</v>
      </c>
      <c r="AF56">
        <v>8.5838199999999993</v>
      </c>
      <c r="AG56">
        <v>37.397365999999998</v>
      </c>
      <c r="AH56">
        <v>77.862814</v>
      </c>
      <c r="AI56">
        <v>0</v>
      </c>
      <c r="AJ56">
        <v>0</v>
      </c>
      <c r="AK56">
        <v>49.100147999999997</v>
      </c>
      <c r="AL56">
        <v>22.480052000000001</v>
      </c>
      <c r="AM56">
        <v>0</v>
      </c>
      <c r="AN56">
        <v>0.33307999999999999</v>
      </c>
      <c r="AO56">
        <v>27.016689</v>
      </c>
      <c r="AP56">
        <v>11.152002</v>
      </c>
      <c r="AQ56">
        <v>0</v>
      </c>
      <c r="AR56">
        <v>8.5431939999999997</v>
      </c>
      <c r="AS56">
        <v>10.409696</v>
      </c>
      <c r="AT56">
        <v>9.5646620000000002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51.26</v>
      </c>
      <c r="BA56">
        <f t="shared" si="1"/>
        <v>1947.5472000000004</v>
      </c>
      <c r="BD56">
        <v>0</v>
      </c>
      <c r="BE56">
        <v>7.14</v>
      </c>
      <c r="BF56">
        <v>2.82</v>
      </c>
      <c r="BG56">
        <v>0</v>
      </c>
      <c r="BH56">
        <v>5.44</v>
      </c>
      <c r="BI56">
        <v>6.7</v>
      </c>
      <c r="BJ56">
        <v>2.08</v>
      </c>
      <c r="BK56">
        <v>4.9400000000000004</v>
      </c>
      <c r="BL56">
        <v>0.97</v>
      </c>
      <c r="BM56">
        <v>0</v>
      </c>
      <c r="BN56">
        <v>0</v>
      </c>
      <c r="BO56">
        <v>15.16</v>
      </c>
      <c r="BP56">
        <v>3.72</v>
      </c>
      <c r="BQ56">
        <v>0</v>
      </c>
      <c r="BR56">
        <v>2.0499999999999998</v>
      </c>
      <c r="BS56">
        <v>0.24</v>
      </c>
      <c r="BT56">
        <v>0</v>
      </c>
      <c r="BU56">
        <v>0</v>
      </c>
      <c r="BV56">
        <v>0</v>
      </c>
      <c r="BW56">
        <f t="shared" si="2"/>
        <v>51.26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113.777905</v>
      </c>
      <c r="L57">
        <v>507.47459900000001</v>
      </c>
      <c r="M57">
        <v>88.991600000000005</v>
      </c>
      <c r="N57">
        <v>114.26231199999999</v>
      </c>
      <c r="O57">
        <v>119.621759</v>
      </c>
      <c r="P57">
        <v>120.42885</v>
      </c>
      <c r="Q57">
        <v>0</v>
      </c>
      <c r="R57">
        <v>22.995042999999999</v>
      </c>
      <c r="S57">
        <v>14.315652999999999</v>
      </c>
      <c r="T57">
        <v>0</v>
      </c>
      <c r="U57">
        <v>266.61206199999998</v>
      </c>
      <c r="V57">
        <v>19.495932</v>
      </c>
      <c r="W57">
        <v>44.881830000000001</v>
      </c>
      <c r="X57">
        <v>142.69186400000001</v>
      </c>
      <c r="Y57">
        <v>0</v>
      </c>
      <c r="Z57">
        <v>6.3394909999999998</v>
      </c>
      <c r="AA57">
        <v>0</v>
      </c>
      <c r="AB57">
        <v>12.739380000000001</v>
      </c>
      <c r="AC57">
        <v>9.3613750000000007</v>
      </c>
      <c r="AD57">
        <v>26.450527999999998</v>
      </c>
      <c r="AE57">
        <v>28.544056000000001</v>
      </c>
      <c r="AF57">
        <v>8.5838199999999993</v>
      </c>
      <c r="AG57">
        <v>37.397365999999998</v>
      </c>
      <c r="AH57">
        <v>77.862814</v>
      </c>
      <c r="AI57">
        <v>0</v>
      </c>
      <c r="AJ57">
        <v>0</v>
      </c>
      <c r="AK57">
        <v>49.100147999999997</v>
      </c>
      <c r="AL57">
        <v>22.480052000000001</v>
      </c>
      <c r="AM57">
        <v>0</v>
      </c>
      <c r="AN57">
        <v>0.33307999999999999</v>
      </c>
      <c r="AO57">
        <v>27.016689</v>
      </c>
      <c r="AP57">
        <v>11.152002</v>
      </c>
      <c r="AQ57">
        <v>0</v>
      </c>
      <c r="AR57">
        <v>51.259162000000003</v>
      </c>
      <c r="AS57">
        <v>31.098966000000001</v>
      </c>
      <c r="AT57">
        <v>9.5646620000000002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51.27</v>
      </c>
      <c r="BA57">
        <f t="shared" si="1"/>
        <v>2036.1030000000005</v>
      </c>
      <c r="BD57">
        <v>0</v>
      </c>
      <c r="BE57">
        <v>7.14</v>
      </c>
      <c r="BF57">
        <v>2.82</v>
      </c>
      <c r="BG57">
        <v>0</v>
      </c>
      <c r="BH57">
        <v>5.44</v>
      </c>
      <c r="BI57">
        <v>6.7</v>
      </c>
      <c r="BJ57">
        <v>2.08</v>
      </c>
      <c r="BK57">
        <v>4.9400000000000004</v>
      </c>
      <c r="BL57">
        <v>0.97</v>
      </c>
      <c r="BM57">
        <v>0</v>
      </c>
      <c r="BN57">
        <v>0</v>
      </c>
      <c r="BO57">
        <v>15.16</v>
      </c>
      <c r="BP57">
        <v>3.72</v>
      </c>
      <c r="BQ57">
        <v>0</v>
      </c>
      <c r="BR57">
        <v>2.06</v>
      </c>
      <c r="BS57">
        <v>0.24</v>
      </c>
      <c r="BT57">
        <v>0</v>
      </c>
      <c r="BU57">
        <v>0</v>
      </c>
      <c r="BV57">
        <v>0</v>
      </c>
      <c r="BW57">
        <f t="shared" si="2"/>
        <v>51.27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113.790222</v>
      </c>
      <c r="L58">
        <v>533.52205300000003</v>
      </c>
      <c r="M58">
        <v>88.991600000000005</v>
      </c>
      <c r="N58">
        <v>114.26231199999999</v>
      </c>
      <c r="O58">
        <v>119.621759</v>
      </c>
      <c r="P58">
        <v>120.42885</v>
      </c>
      <c r="Q58">
        <v>0</v>
      </c>
      <c r="R58">
        <v>22.995042999999999</v>
      </c>
      <c r="S58">
        <v>14.315652999999999</v>
      </c>
      <c r="T58">
        <v>0</v>
      </c>
      <c r="U58">
        <v>266.61206199999998</v>
      </c>
      <c r="V58">
        <v>19.495932</v>
      </c>
      <c r="W58">
        <v>44.881830000000001</v>
      </c>
      <c r="X58">
        <v>142.69186400000001</v>
      </c>
      <c r="Y58">
        <v>0</v>
      </c>
      <c r="Z58">
        <v>6.3394909999999998</v>
      </c>
      <c r="AA58">
        <v>0</v>
      </c>
      <c r="AB58">
        <v>12.739380000000001</v>
      </c>
      <c r="AC58">
        <v>9.3613750000000007</v>
      </c>
      <c r="AD58">
        <v>26.450527999999998</v>
      </c>
      <c r="AE58">
        <v>28.544056000000001</v>
      </c>
      <c r="AF58">
        <v>8.5838199999999993</v>
      </c>
      <c r="AG58">
        <v>37.397365999999998</v>
      </c>
      <c r="AH58">
        <v>77.862814</v>
      </c>
      <c r="AI58">
        <v>0</v>
      </c>
      <c r="AJ58">
        <v>0</v>
      </c>
      <c r="AK58">
        <v>49.100147999999997</v>
      </c>
      <c r="AL58">
        <v>22.480052000000001</v>
      </c>
      <c r="AM58">
        <v>0</v>
      </c>
      <c r="AN58">
        <v>0.33307999999999999</v>
      </c>
      <c r="AO58">
        <v>27.016689</v>
      </c>
      <c r="AP58">
        <v>11.152002</v>
      </c>
      <c r="AQ58">
        <v>0</v>
      </c>
      <c r="AR58">
        <v>51.259162000000003</v>
      </c>
      <c r="AS58">
        <v>31.098966000000001</v>
      </c>
      <c r="AT58">
        <v>9.5646620000000002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51.27</v>
      </c>
      <c r="BA58">
        <f t="shared" si="1"/>
        <v>2062.1627710000002</v>
      </c>
      <c r="BD58">
        <v>0</v>
      </c>
      <c r="BE58">
        <v>7.14</v>
      </c>
      <c r="BF58">
        <v>2.82</v>
      </c>
      <c r="BG58">
        <v>0</v>
      </c>
      <c r="BH58">
        <v>5.44</v>
      </c>
      <c r="BI58">
        <v>6.7</v>
      </c>
      <c r="BJ58">
        <v>2.08</v>
      </c>
      <c r="BK58">
        <v>4.9400000000000004</v>
      </c>
      <c r="BL58">
        <v>0.97</v>
      </c>
      <c r="BM58">
        <v>0</v>
      </c>
      <c r="BN58">
        <v>0</v>
      </c>
      <c r="BO58">
        <v>15.16</v>
      </c>
      <c r="BP58">
        <v>3.72</v>
      </c>
      <c r="BQ58">
        <v>0</v>
      </c>
      <c r="BR58">
        <v>2.06</v>
      </c>
      <c r="BS58">
        <v>0.24</v>
      </c>
      <c r="BT58">
        <v>0</v>
      </c>
      <c r="BU58">
        <v>0</v>
      </c>
      <c r="BV58">
        <v>0</v>
      </c>
      <c r="BW58">
        <f t="shared" si="2"/>
        <v>51.27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113.777905</v>
      </c>
      <c r="L59">
        <v>533.52205300000003</v>
      </c>
      <c r="M59">
        <v>88.991600000000005</v>
      </c>
      <c r="N59">
        <v>114.26231199999999</v>
      </c>
      <c r="O59">
        <v>119.621759</v>
      </c>
      <c r="P59">
        <v>120.42885</v>
      </c>
      <c r="Q59">
        <v>0</v>
      </c>
      <c r="R59">
        <v>22.995042999999999</v>
      </c>
      <c r="S59">
        <v>14.315652999999999</v>
      </c>
      <c r="T59">
        <v>0</v>
      </c>
      <c r="U59">
        <v>266.61206199999998</v>
      </c>
      <c r="V59">
        <v>19.495932</v>
      </c>
      <c r="W59">
        <v>44.881830000000001</v>
      </c>
      <c r="X59">
        <v>142.69186400000001</v>
      </c>
      <c r="Y59">
        <v>0</v>
      </c>
      <c r="Z59">
        <v>6.3394909999999998</v>
      </c>
      <c r="AA59">
        <v>0</v>
      </c>
      <c r="AB59">
        <v>12.739380000000001</v>
      </c>
      <c r="AC59">
        <v>9.3613750000000007</v>
      </c>
      <c r="AD59">
        <v>26.450527999999998</v>
      </c>
      <c r="AE59">
        <v>28.544056000000001</v>
      </c>
      <c r="AF59">
        <v>8.5838199999999993</v>
      </c>
      <c r="AG59">
        <v>37.397365999999998</v>
      </c>
      <c r="AH59">
        <v>77.862814</v>
      </c>
      <c r="AI59">
        <v>0</v>
      </c>
      <c r="AJ59">
        <v>0</v>
      </c>
      <c r="AK59">
        <v>49.100147999999997</v>
      </c>
      <c r="AL59">
        <v>22.480052000000001</v>
      </c>
      <c r="AM59">
        <v>0</v>
      </c>
      <c r="AN59">
        <v>0.33307999999999999</v>
      </c>
      <c r="AO59">
        <v>27.016689</v>
      </c>
      <c r="AP59">
        <v>11.152002</v>
      </c>
      <c r="AQ59">
        <v>0</v>
      </c>
      <c r="AR59">
        <v>10.678991999999999</v>
      </c>
      <c r="AS59">
        <v>31.098966000000001</v>
      </c>
      <c r="AT59">
        <v>9.5646620000000002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51.17</v>
      </c>
      <c r="BA59">
        <f t="shared" si="1"/>
        <v>2021.4702840000007</v>
      </c>
      <c r="BD59">
        <v>0</v>
      </c>
      <c r="BE59">
        <v>7.14</v>
      </c>
      <c r="BF59">
        <v>2.72</v>
      </c>
      <c r="BG59">
        <v>0</v>
      </c>
      <c r="BH59">
        <v>5.44</v>
      </c>
      <c r="BI59">
        <v>6.7</v>
      </c>
      <c r="BJ59">
        <v>2.08</v>
      </c>
      <c r="BK59">
        <v>4.9400000000000004</v>
      </c>
      <c r="BL59">
        <v>0.97</v>
      </c>
      <c r="BM59">
        <v>0</v>
      </c>
      <c r="BN59">
        <v>0</v>
      </c>
      <c r="BO59">
        <v>15.16</v>
      </c>
      <c r="BP59">
        <v>3.72</v>
      </c>
      <c r="BQ59">
        <v>0</v>
      </c>
      <c r="BR59">
        <v>2.06</v>
      </c>
      <c r="BS59">
        <v>0.24</v>
      </c>
      <c r="BT59">
        <v>0</v>
      </c>
      <c r="BU59">
        <v>0</v>
      </c>
      <c r="BV59">
        <v>0</v>
      </c>
      <c r="BW59">
        <f t="shared" si="2"/>
        <v>51.17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113.790222</v>
      </c>
      <c r="L60">
        <v>533.52205300000003</v>
      </c>
      <c r="M60">
        <v>88.991600000000005</v>
      </c>
      <c r="N60">
        <v>114.26231199999999</v>
      </c>
      <c r="O60">
        <v>119.621759</v>
      </c>
      <c r="P60">
        <v>120.42885</v>
      </c>
      <c r="Q60">
        <v>0</v>
      </c>
      <c r="R60">
        <v>22.995042999999999</v>
      </c>
      <c r="S60">
        <v>14.315652999999999</v>
      </c>
      <c r="T60">
        <v>0</v>
      </c>
      <c r="U60">
        <v>266.61206199999998</v>
      </c>
      <c r="V60">
        <v>19.495932</v>
      </c>
      <c r="W60">
        <v>44.881830000000001</v>
      </c>
      <c r="X60">
        <v>142.69186400000001</v>
      </c>
      <c r="Y60">
        <v>0</v>
      </c>
      <c r="Z60">
        <v>6.3394909999999998</v>
      </c>
      <c r="AA60">
        <v>0</v>
      </c>
      <c r="AB60">
        <v>12.739380000000001</v>
      </c>
      <c r="AC60">
        <v>9.3613750000000007</v>
      </c>
      <c r="AD60">
        <v>26.450527999999998</v>
      </c>
      <c r="AE60">
        <v>28.544056000000001</v>
      </c>
      <c r="AF60">
        <v>8.5838199999999993</v>
      </c>
      <c r="AG60">
        <v>37.397365999999998</v>
      </c>
      <c r="AH60">
        <v>77.862814</v>
      </c>
      <c r="AI60">
        <v>0</v>
      </c>
      <c r="AJ60">
        <v>0</v>
      </c>
      <c r="AK60">
        <v>49.100147999999997</v>
      </c>
      <c r="AL60">
        <v>22.480052000000001</v>
      </c>
      <c r="AM60">
        <v>0</v>
      </c>
      <c r="AN60">
        <v>0.33307999999999999</v>
      </c>
      <c r="AO60">
        <v>27.016689</v>
      </c>
      <c r="AP60">
        <v>11.152002</v>
      </c>
      <c r="AQ60">
        <v>0</v>
      </c>
      <c r="AR60">
        <v>10.678991999999999</v>
      </c>
      <c r="AS60">
        <v>31.098966000000001</v>
      </c>
      <c r="AT60">
        <v>9.5646620000000002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51.27</v>
      </c>
      <c r="BA60">
        <f t="shared" si="1"/>
        <v>2021.5826010000003</v>
      </c>
      <c r="BD60">
        <v>0</v>
      </c>
      <c r="BE60">
        <v>7.14</v>
      </c>
      <c r="BF60">
        <v>2.82</v>
      </c>
      <c r="BG60">
        <v>0</v>
      </c>
      <c r="BH60">
        <v>5.44</v>
      </c>
      <c r="BI60">
        <v>6.7</v>
      </c>
      <c r="BJ60">
        <v>2.08</v>
      </c>
      <c r="BK60">
        <v>4.9400000000000004</v>
      </c>
      <c r="BL60">
        <v>0.97</v>
      </c>
      <c r="BM60">
        <v>0</v>
      </c>
      <c r="BN60">
        <v>0</v>
      </c>
      <c r="BO60">
        <v>15.16</v>
      </c>
      <c r="BP60">
        <v>3.72</v>
      </c>
      <c r="BQ60">
        <v>0</v>
      </c>
      <c r="BR60">
        <v>2.06</v>
      </c>
      <c r="BS60">
        <v>0.24</v>
      </c>
      <c r="BT60">
        <v>0</v>
      </c>
      <c r="BU60">
        <v>0</v>
      </c>
      <c r="BV60">
        <v>0</v>
      </c>
      <c r="BW60">
        <f t="shared" si="2"/>
        <v>51.27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104.79998999999999</v>
      </c>
      <c r="L61">
        <v>576.68268899999998</v>
      </c>
      <c r="M61">
        <v>88.991600000000005</v>
      </c>
      <c r="N61">
        <v>114.26231199999999</v>
      </c>
      <c r="O61">
        <v>119.621759</v>
      </c>
      <c r="P61">
        <v>120.42885</v>
      </c>
      <c r="Q61">
        <v>0</v>
      </c>
      <c r="R61">
        <v>22.995042999999999</v>
      </c>
      <c r="S61">
        <v>14.315652999999999</v>
      </c>
      <c r="T61">
        <v>0</v>
      </c>
      <c r="U61">
        <v>266.61206199999998</v>
      </c>
      <c r="V61">
        <v>19.495932</v>
      </c>
      <c r="W61">
        <v>44.881830000000001</v>
      </c>
      <c r="X61">
        <v>142.69186400000001</v>
      </c>
      <c r="Y61">
        <v>0</v>
      </c>
      <c r="Z61">
        <v>6.3394909999999998</v>
      </c>
      <c r="AA61">
        <v>0</v>
      </c>
      <c r="AB61">
        <v>12.739380000000001</v>
      </c>
      <c r="AC61">
        <v>9.3613750000000007</v>
      </c>
      <c r="AD61">
        <v>26.450527999999998</v>
      </c>
      <c r="AE61">
        <v>28.544056000000001</v>
      </c>
      <c r="AF61">
        <v>8.5838199999999993</v>
      </c>
      <c r="AG61">
        <v>37.397365999999998</v>
      </c>
      <c r="AH61">
        <v>77.862814</v>
      </c>
      <c r="AI61">
        <v>0</v>
      </c>
      <c r="AJ61">
        <v>0</v>
      </c>
      <c r="AK61">
        <v>49.100147999999997</v>
      </c>
      <c r="AL61">
        <v>22.480052000000001</v>
      </c>
      <c r="AM61">
        <v>0</v>
      </c>
      <c r="AN61">
        <v>0.33307999999999999</v>
      </c>
      <c r="AO61">
        <v>27.016689</v>
      </c>
      <c r="AP61">
        <v>11.152002</v>
      </c>
      <c r="AQ61">
        <v>0</v>
      </c>
      <c r="AR61">
        <v>5.3394959999999996</v>
      </c>
      <c r="AS61">
        <v>10.409696</v>
      </c>
      <c r="AT61">
        <v>9.5646620000000002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50.040000000000006</v>
      </c>
      <c r="BA61">
        <f t="shared" si="1"/>
        <v>2028.4942390000001</v>
      </c>
      <c r="BD61">
        <v>0</v>
      </c>
      <c r="BE61">
        <v>7.14</v>
      </c>
      <c r="BF61">
        <v>2.6</v>
      </c>
      <c r="BG61">
        <v>0</v>
      </c>
      <c r="BH61">
        <v>5.44</v>
      </c>
      <c r="BI61">
        <v>6.7</v>
      </c>
      <c r="BJ61">
        <v>2.08</v>
      </c>
      <c r="BK61">
        <v>3.98</v>
      </c>
      <c r="BL61">
        <v>0.92</v>
      </c>
      <c r="BM61">
        <v>0</v>
      </c>
      <c r="BN61">
        <v>0</v>
      </c>
      <c r="BO61">
        <v>15.16</v>
      </c>
      <c r="BP61">
        <v>3.72</v>
      </c>
      <c r="BQ61">
        <v>0</v>
      </c>
      <c r="BR61">
        <v>2.06</v>
      </c>
      <c r="BS61">
        <v>0.24</v>
      </c>
      <c r="BT61">
        <v>0</v>
      </c>
      <c r="BU61">
        <v>0</v>
      </c>
      <c r="BV61">
        <v>0</v>
      </c>
      <c r="BW61">
        <f t="shared" si="2"/>
        <v>50.040000000000006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104.79998999999999</v>
      </c>
      <c r="L62">
        <v>576.68268899999998</v>
      </c>
      <c r="M62">
        <v>88.991600000000005</v>
      </c>
      <c r="N62">
        <v>114.26231199999999</v>
      </c>
      <c r="O62">
        <v>119.621759</v>
      </c>
      <c r="P62">
        <v>120.42885</v>
      </c>
      <c r="Q62">
        <v>0</v>
      </c>
      <c r="R62">
        <v>22.995042999999999</v>
      </c>
      <c r="S62">
        <v>14.315652999999999</v>
      </c>
      <c r="T62">
        <v>0</v>
      </c>
      <c r="U62">
        <v>266.61206199999998</v>
      </c>
      <c r="V62">
        <v>19.495932</v>
      </c>
      <c r="W62">
        <v>44.881830000000001</v>
      </c>
      <c r="X62">
        <v>142.69186400000001</v>
      </c>
      <c r="Y62">
        <v>0</v>
      </c>
      <c r="Z62">
        <v>6.3394909999999998</v>
      </c>
      <c r="AA62">
        <v>0</v>
      </c>
      <c r="AB62">
        <v>12.739380000000001</v>
      </c>
      <c r="AC62">
        <v>9.3613750000000007</v>
      </c>
      <c r="AD62">
        <v>26.450527999999998</v>
      </c>
      <c r="AE62">
        <v>28.544056000000001</v>
      </c>
      <c r="AF62">
        <v>8.5838199999999993</v>
      </c>
      <c r="AG62">
        <v>37.397365999999998</v>
      </c>
      <c r="AH62">
        <v>77.862814</v>
      </c>
      <c r="AI62">
        <v>0</v>
      </c>
      <c r="AJ62">
        <v>0</v>
      </c>
      <c r="AK62">
        <v>49.100147999999997</v>
      </c>
      <c r="AL62">
        <v>22.480052000000001</v>
      </c>
      <c r="AM62">
        <v>0</v>
      </c>
      <c r="AN62">
        <v>0.33307999999999999</v>
      </c>
      <c r="AO62">
        <v>27.016689</v>
      </c>
      <c r="AP62">
        <v>11.152002</v>
      </c>
      <c r="AQ62">
        <v>0</v>
      </c>
      <c r="AR62">
        <v>5.3394959999999996</v>
      </c>
      <c r="AS62">
        <v>10.409696</v>
      </c>
      <c r="AT62">
        <v>9.5646620000000002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50.029999999999994</v>
      </c>
      <c r="BA62">
        <f t="shared" si="1"/>
        <v>2028.4842390000001</v>
      </c>
      <c r="BD62">
        <v>0</v>
      </c>
      <c r="BE62">
        <v>7.14</v>
      </c>
      <c r="BF62">
        <v>2.72</v>
      </c>
      <c r="BG62">
        <v>0</v>
      </c>
      <c r="BH62">
        <v>5.44</v>
      </c>
      <c r="BI62">
        <v>6.7</v>
      </c>
      <c r="BJ62">
        <v>2.08</v>
      </c>
      <c r="BK62">
        <v>3.91</v>
      </c>
      <c r="BL62">
        <v>0.87</v>
      </c>
      <c r="BM62">
        <v>0</v>
      </c>
      <c r="BN62">
        <v>0</v>
      </c>
      <c r="BO62">
        <v>15.16</v>
      </c>
      <c r="BP62">
        <v>3.72</v>
      </c>
      <c r="BQ62">
        <v>0</v>
      </c>
      <c r="BR62">
        <v>2.06</v>
      </c>
      <c r="BS62">
        <v>0.23</v>
      </c>
      <c r="BT62">
        <v>0</v>
      </c>
      <c r="BU62">
        <v>0</v>
      </c>
      <c r="BV62">
        <v>0</v>
      </c>
      <c r="BW62">
        <f t="shared" si="2"/>
        <v>50.029999999999994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208.48226600000001</v>
      </c>
      <c r="L63">
        <v>631.79209200000003</v>
      </c>
      <c r="M63">
        <v>88.991600000000005</v>
      </c>
      <c r="N63">
        <v>114.26231199999999</v>
      </c>
      <c r="O63">
        <v>119.621759</v>
      </c>
      <c r="P63">
        <v>120.42885</v>
      </c>
      <c r="Q63">
        <v>0</v>
      </c>
      <c r="R63">
        <v>22.995042999999999</v>
      </c>
      <c r="S63">
        <v>14.315652999999999</v>
      </c>
      <c r="T63">
        <v>0</v>
      </c>
      <c r="U63">
        <v>266.61206199999998</v>
      </c>
      <c r="V63">
        <v>20.053919</v>
      </c>
      <c r="W63">
        <v>44.881830000000001</v>
      </c>
      <c r="X63">
        <v>142.69186400000001</v>
      </c>
      <c r="Y63">
        <v>0</v>
      </c>
      <c r="Z63">
        <v>6.3394909999999998</v>
      </c>
      <c r="AA63">
        <v>0</v>
      </c>
      <c r="AB63">
        <v>12.739380000000001</v>
      </c>
      <c r="AC63">
        <v>9.3613750000000007</v>
      </c>
      <c r="AD63">
        <v>17.633686000000001</v>
      </c>
      <c r="AE63">
        <v>28.544056000000001</v>
      </c>
      <c r="AF63">
        <v>8.5838199999999993</v>
      </c>
      <c r="AG63">
        <v>37.397365999999998</v>
      </c>
      <c r="AH63">
        <v>77.862814</v>
      </c>
      <c r="AI63">
        <v>0</v>
      </c>
      <c r="AJ63">
        <v>0</v>
      </c>
      <c r="AK63">
        <v>49.100147999999997</v>
      </c>
      <c r="AL63">
        <v>22.480052000000001</v>
      </c>
      <c r="AM63">
        <v>0</v>
      </c>
      <c r="AN63">
        <v>0.33307999999999999</v>
      </c>
      <c r="AO63">
        <v>27.016689</v>
      </c>
      <c r="AP63">
        <v>11.152002</v>
      </c>
      <c r="AQ63">
        <v>0</v>
      </c>
      <c r="AR63">
        <v>5.3394959999999996</v>
      </c>
      <c r="AS63">
        <v>10.409696</v>
      </c>
      <c r="AT63">
        <v>9.5646620000000002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50.12</v>
      </c>
      <c r="BA63">
        <f t="shared" si="1"/>
        <v>2179.1070629999999</v>
      </c>
      <c r="BD63">
        <v>0</v>
      </c>
      <c r="BE63">
        <v>7.14</v>
      </c>
      <c r="BF63">
        <v>2.94</v>
      </c>
      <c r="BG63">
        <v>0</v>
      </c>
      <c r="BH63">
        <v>5.44</v>
      </c>
      <c r="BI63">
        <v>6.7</v>
      </c>
      <c r="BJ63">
        <v>1.99</v>
      </c>
      <c r="BK63">
        <v>3.91</v>
      </c>
      <c r="BL63">
        <v>0.87</v>
      </c>
      <c r="BM63">
        <v>0</v>
      </c>
      <c r="BN63">
        <v>0</v>
      </c>
      <c r="BO63">
        <v>15.16</v>
      </c>
      <c r="BP63">
        <v>3.72</v>
      </c>
      <c r="BQ63">
        <v>0</v>
      </c>
      <c r="BR63">
        <v>2.06</v>
      </c>
      <c r="BS63">
        <v>0.19</v>
      </c>
      <c r="BT63">
        <v>0</v>
      </c>
      <c r="BU63">
        <v>0</v>
      </c>
      <c r="BV63">
        <v>0</v>
      </c>
      <c r="BW63">
        <f t="shared" si="2"/>
        <v>50.12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208.48226600000001</v>
      </c>
      <c r="L64">
        <v>631.79209200000003</v>
      </c>
      <c r="M64">
        <v>88.991600000000005</v>
      </c>
      <c r="N64">
        <v>114.26231199999999</v>
      </c>
      <c r="O64">
        <v>119.621759</v>
      </c>
      <c r="P64">
        <v>120.42885</v>
      </c>
      <c r="Q64">
        <v>0</v>
      </c>
      <c r="R64">
        <v>22.995042999999999</v>
      </c>
      <c r="S64">
        <v>14.315652999999999</v>
      </c>
      <c r="T64">
        <v>0</v>
      </c>
      <c r="U64">
        <v>266.61206199999998</v>
      </c>
      <c r="V64">
        <v>20.053919</v>
      </c>
      <c r="W64">
        <v>44.881830000000001</v>
      </c>
      <c r="X64">
        <v>142.69186400000001</v>
      </c>
      <c r="Y64">
        <v>0</v>
      </c>
      <c r="Z64">
        <v>6.3394909999999998</v>
      </c>
      <c r="AA64">
        <v>0</v>
      </c>
      <c r="AB64">
        <v>12.739380000000001</v>
      </c>
      <c r="AC64">
        <v>9.3613750000000007</v>
      </c>
      <c r="AD64">
        <v>17.633686000000001</v>
      </c>
      <c r="AE64">
        <v>28.544056000000001</v>
      </c>
      <c r="AF64">
        <v>8.5838199999999993</v>
      </c>
      <c r="AG64">
        <v>37.397365999999998</v>
      </c>
      <c r="AH64">
        <v>77.862814</v>
      </c>
      <c r="AI64">
        <v>0</v>
      </c>
      <c r="AJ64">
        <v>0</v>
      </c>
      <c r="AK64">
        <v>49.100147999999997</v>
      </c>
      <c r="AL64">
        <v>22.480052000000001</v>
      </c>
      <c r="AM64">
        <v>0</v>
      </c>
      <c r="AN64">
        <v>0.33307999999999999</v>
      </c>
      <c r="AO64">
        <v>27.016689</v>
      </c>
      <c r="AP64">
        <v>11.152002</v>
      </c>
      <c r="AQ64">
        <v>14.625576000000001</v>
      </c>
      <c r="AR64">
        <v>5.3394959999999996</v>
      </c>
      <c r="AS64">
        <v>10.409696</v>
      </c>
      <c r="AT64">
        <v>9.5646620000000002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50.12</v>
      </c>
      <c r="BA64">
        <f t="shared" si="1"/>
        <v>2193.7326389999998</v>
      </c>
      <c r="BD64">
        <v>0</v>
      </c>
      <c r="BE64">
        <v>7.14</v>
      </c>
      <c r="BF64">
        <v>2.94</v>
      </c>
      <c r="BG64">
        <v>0</v>
      </c>
      <c r="BH64">
        <v>5.44</v>
      </c>
      <c r="BI64">
        <v>6.7</v>
      </c>
      <c r="BJ64">
        <v>1.99</v>
      </c>
      <c r="BK64">
        <v>3.91</v>
      </c>
      <c r="BL64">
        <v>0.87</v>
      </c>
      <c r="BM64">
        <v>0</v>
      </c>
      <c r="BN64">
        <v>0</v>
      </c>
      <c r="BO64">
        <v>15.16</v>
      </c>
      <c r="BP64">
        <v>3.72</v>
      </c>
      <c r="BQ64">
        <v>0</v>
      </c>
      <c r="BR64">
        <v>2.06</v>
      </c>
      <c r="BS64">
        <v>0.19</v>
      </c>
      <c r="BT64">
        <v>0</v>
      </c>
      <c r="BU64">
        <v>0</v>
      </c>
      <c r="BV64">
        <v>0</v>
      </c>
      <c r="BW64">
        <f t="shared" si="2"/>
        <v>50.12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208.48226600000001</v>
      </c>
      <c r="L65">
        <v>631.79209200000003</v>
      </c>
      <c r="M65">
        <v>88.991600000000005</v>
      </c>
      <c r="N65">
        <v>114.26231199999999</v>
      </c>
      <c r="O65">
        <v>119.621759</v>
      </c>
      <c r="P65">
        <v>120.42885</v>
      </c>
      <c r="Q65">
        <v>0</v>
      </c>
      <c r="R65">
        <v>22.995042999999999</v>
      </c>
      <c r="S65">
        <v>14.315652999999999</v>
      </c>
      <c r="T65">
        <v>0</v>
      </c>
      <c r="U65">
        <v>266.61206199999998</v>
      </c>
      <c r="V65">
        <v>20.053919</v>
      </c>
      <c r="W65">
        <v>44.881830000000001</v>
      </c>
      <c r="X65">
        <v>142.69186400000001</v>
      </c>
      <c r="Y65">
        <v>0</v>
      </c>
      <c r="Z65">
        <v>6.3394909999999998</v>
      </c>
      <c r="AA65">
        <v>0</v>
      </c>
      <c r="AB65">
        <v>12.739380000000001</v>
      </c>
      <c r="AC65">
        <v>9.3613750000000007</v>
      </c>
      <c r="AD65">
        <v>17.633686000000001</v>
      </c>
      <c r="AE65">
        <v>28.544056000000001</v>
      </c>
      <c r="AF65">
        <v>8.5838199999999993</v>
      </c>
      <c r="AG65">
        <v>37.397365999999998</v>
      </c>
      <c r="AH65">
        <v>77.862814</v>
      </c>
      <c r="AI65">
        <v>0</v>
      </c>
      <c r="AJ65">
        <v>0</v>
      </c>
      <c r="AK65">
        <v>49.100147999999997</v>
      </c>
      <c r="AL65">
        <v>22.480052000000001</v>
      </c>
      <c r="AM65">
        <v>0</v>
      </c>
      <c r="AN65">
        <v>0.33307999999999999</v>
      </c>
      <c r="AO65">
        <v>27.016689</v>
      </c>
      <c r="AP65">
        <v>11.152002</v>
      </c>
      <c r="AQ65">
        <v>14.625576000000001</v>
      </c>
      <c r="AR65">
        <v>5.3394959999999996</v>
      </c>
      <c r="AS65">
        <v>10.409696</v>
      </c>
      <c r="AT65">
        <v>9.5646620000000002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49.189999999999991</v>
      </c>
      <c r="BA65">
        <f t="shared" si="1"/>
        <v>2192.802639</v>
      </c>
      <c r="BD65">
        <v>0</v>
      </c>
      <c r="BE65">
        <v>7.14</v>
      </c>
      <c r="BF65">
        <v>3.06</v>
      </c>
      <c r="BG65">
        <v>0</v>
      </c>
      <c r="BH65">
        <v>5.44</v>
      </c>
      <c r="BI65">
        <v>6.7</v>
      </c>
      <c r="BJ65">
        <v>1.99</v>
      </c>
      <c r="BK65">
        <v>3.91</v>
      </c>
      <c r="BL65">
        <v>0.87</v>
      </c>
      <c r="BM65">
        <v>0</v>
      </c>
      <c r="BN65">
        <v>0</v>
      </c>
      <c r="BO65">
        <v>15.16</v>
      </c>
      <c r="BP65">
        <v>3.72</v>
      </c>
      <c r="BQ65">
        <v>0</v>
      </c>
      <c r="BR65">
        <v>1.01</v>
      </c>
      <c r="BS65">
        <v>0.19</v>
      </c>
      <c r="BT65">
        <v>0</v>
      </c>
      <c r="BU65">
        <v>0</v>
      </c>
      <c r="BV65">
        <v>0</v>
      </c>
      <c r="BW65">
        <f t="shared" si="2"/>
        <v>49.189999999999991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208.48226600000001</v>
      </c>
      <c r="L66">
        <v>631.79209200000003</v>
      </c>
      <c r="M66">
        <v>88.991600000000005</v>
      </c>
      <c r="N66">
        <v>114.26231199999999</v>
      </c>
      <c r="O66">
        <v>119.621759</v>
      </c>
      <c r="P66">
        <v>120.42885</v>
      </c>
      <c r="Q66">
        <v>0</v>
      </c>
      <c r="R66">
        <v>22.995042999999999</v>
      </c>
      <c r="S66">
        <v>14.315652999999999</v>
      </c>
      <c r="T66">
        <v>0</v>
      </c>
      <c r="U66">
        <v>266.61206199999998</v>
      </c>
      <c r="V66">
        <v>20.053919</v>
      </c>
      <c r="W66">
        <v>44.881830000000001</v>
      </c>
      <c r="X66">
        <v>142.69186400000001</v>
      </c>
      <c r="Y66">
        <v>0</v>
      </c>
      <c r="Z66">
        <v>6.3394909999999998</v>
      </c>
      <c r="AA66">
        <v>0</v>
      </c>
      <c r="AB66">
        <v>12.739380000000001</v>
      </c>
      <c r="AC66">
        <v>9.3613750000000007</v>
      </c>
      <c r="AD66">
        <v>17.633686000000001</v>
      </c>
      <c r="AE66">
        <v>28.544056000000001</v>
      </c>
      <c r="AF66">
        <v>8.5838199999999993</v>
      </c>
      <c r="AG66">
        <v>37.397365999999998</v>
      </c>
      <c r="AH66">
        <v>77.862814</v>
      </c>
      <c r="AI66">
        <v>0</v>
      </c>
      <c r="AJ66">
        <v>0</v>
      </c>
      <c r="AK66">
        <v>49.100147999999997</v>
      </c>
      <c r="AL66">
        <v>22.480052000000001</v>
      </c>
      <c r="AM66">
        <v>0</v>
      </c>
      <c r="AN66">
        <v>0.33307999999999999</v>
      </c>
      <c r="AO66">
        <v>27.016689</v>
      </c>
      <c r="AP66">
        <v>11.152002</v>
      </c>
      <c r="AQ66">
        <v>14.991215</v>
      </c>
      <c r="AR66">
        <v>5.3394959999999996</v>
      </c>
      <c r="AS66">
        <v>10.409696</v>
      </c>
      <c r="AT66">
        <v>9.5646620000000002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49.189999999999991</v>
      </c>
      <c r="BA66">
        <f t="shared" si="1"/>
        <v>2193.1682780000001</v>
      </c>
      <c r="BD66">
        <v>0</v>
      </c>
      <c r="BE66">
        <v>7.14</v>
      </c>
      <c r="BF66">
        <v>3.06</v>
      </c>
      <c r="BG66">
        <v>0</v>
      </c>
      <c r="BH66">
        <v>5.44</v>
      </c>
      <c r="BI66">
        <v>6.7</v>
      </c>
      <c r="BJ66">
        <v>1.99</v>
      </c>
      <c r="BK66">
        <v>3.91</v>
      </c>
      <c r="BL66">
        <v>0.87</v>
      </c>
      <c r="BM66">
        <v>0</v>
      </c>
      <c r="BN66">
        <v>0</v>
      </c>
      <c r="BO66">
        <v>15.16</v>
      </c>
      <c r="BP66">
        <v>3.72</v>
      </c>
      <c r="BQ66">
        <v>0</v>
      </c>
      <c r="BR66">
        <v>1.01</v>
      </c>
      <c r="BS66">
        <v>0.19</v>
      </c>
      <c r="BT66">
        <v>0</v>
      </c>
      <c r="BU66">
        <v>0</v>
      </c>
      <c r="BV66">
        <v>0</v>
      </c>
      <c r="BW66">
        <f t="shared" si="2"/>
        <v>49.189999999999991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208.48226600000001</v>
      </c>
      <c r="L67">
        <v>631.79209200000003</v>
      </c>
      <c r="M67">
        <v>88.991600000000005</v>
      </c>
      <c r="N67">
        <v>114.26231199999999</v>
      </c>
      <c r="O67">
        <v>119.621759</v>
      </c>
      <c r="P67">
        <v>120.42885</v>
      </c>
      <c r="Q67">
        <v>0</v>
      </c>
      <c r="R67">
        <v>22.995042999999999</v>
      </c>
      <c r="S67">
        <v>14.315652999999999</v>
      </c>
      <c r="T67">
        <v>0</v>
      </c>
      <c r="U67">
        <v>266.61206199999998</v>
      </c>
      <c r="V67">
        <v>20.053919</v>
      </c>
      <c r="W67">
        <v>44.881830000000001</v>
      </c>
      <c r="X67">
        <v>142.69186400000001</v>
      </c>
      <c r="Y67">
        <v>0</v>
      </c>
      <c r="Z67">
        <v>6.3394909999999998</v>
      </c>
      <c r="AA67">
        <v>0</v>
      </c>
      <c r="AB67">
        <v>12.739380000000001</v>
      </c>
      <c r="AC67">
        <v>9.3613750000000007</v>
      </c>
      <c r="AD67">
        <v>17.633686000000001</v>
      </c>
      <c r="AE67">
        <v>28.544056000000001</v>
      </c>
      <c r="AF67">
        <v>8.5838199999999993</v>
      </c>
      <c r="AG67">
        <v>37.397365999999998</v>
      </c>
      <c r="AH67">
        <v>90.504069999999999</v>
      </c>
      <c r="AI67">
        <v>0</v>
      </c>
      <c r="AJ67">
        <v>0</v>
      </c>
      <c r="AK67">
        <v>49.100147999999997</v>
      </c>
      <c r="AL67">
        <v>22.480052000000001</v>
      </c>
      <c r="AM67">
        <v>0</v>
      </c>
      <c r="AN67">
        <v>0.33307999999999999</v>
      </c>
      <c r="AO67">
        <v>27.016689</v>
      </c>
      <c r="AP67">
        <v>11.152002</v>
      </c>
      <c r="AQ67">
        <v>29.251152000000001</v>
      </c>
      <c r="AR67">
        <v>5.3394959999999996</v>
      </c>
      <c r="AS67">
        <v>10.409696</v>
      </c>
      <c r="AT67">
        <v>9.5646620000000002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49.4</v>
      </c>
      <c r="BA67">
        <f t="shared" si="1"/>
        <v>2220.2794709999998</v>
      </c>
      <c r="BD67">
        <v>0</v>
      </c>
      <c r="BE67">
        <v>7.14</v>
      </c>
      <c r="BF67">
        <v>3.27</v>
      </c>
      <c r="BG67">
        <v>0</v>
      </c>
      <c r="BH67">
        <v>5.44</v>
      </c>
      <c r="BI67">
        <v>6.7</v>
      </c>
      <c r="BJ67">
        <v>1.99</v>
      </c>
      <c r="BK67">
        <v>3.91</v>
      </c>
      <c r="BL67">
        <v>0.87</v>
      </c>
      <c r="BM67">
        <v>0</v>
      </c>
      <c r="BN67">
        <v>0</v>
      </c>
      <c r="BO67">
        <v>15.16</v>
      </c>
      <c r="BP67">
        <v>3.72</v>
      </c>
      <c r="BQ67">
        <v>0</v>
      </c>
      <c r="BR67">
        <v>1.01</v>
      </c>
      <c r="BS67">
        <v>0.19</v>
      </c>
      <c r="BT67">
        <v>0</v>
      </c>
      <c r="BU67">
        <v>0</v>
      </c>
      <c r="BV67">
        <v>0</v>
      </c>
      <c r="BW67">
        <f t="shared" si="2"/>
        <v>49.4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208.48226600000001</v>
      </c>
      <c r="L68">
        <v>631.79209200000003</v>
      </c>
      <c r="M68">
        <v>88.991600000000005</v>
      </c>
      <c r="N68">
        <v>114.26231199999999</v>
      </c>
      <c r="O68">
        <v>119.621759</v>
      </c>
      <c r="P68">
        <v>120.42885</v>
      </c>
      <c r="Q68">
        <v>0</v>
      </c>
      <c r="R68">
        <v>22.995042999999999</v>
      </c>
      <c r="S68">
        <v>14.315652999999999</v>
      </c>
      <c r="T68">
        <v>0</v>
      </c>
      <c r="U68">
        <v>266.61206199999998</v>
      </c>
      <c r="V68">
        <v>20.053919</v>
      </c>
      <c r="W68">
        <v>44.881830000000001</v>
      </c>
      <c r="X68">
        <v>142.69186400000001</v>
      </c>
      <c r="Y68">
        <v>0</v>
      </c>
      <c r="Z68">
        <v>6.3394909999999998</v>
      </c>
      <c r="AA68">
        <v>0</v>
      </c>
      <c r="AB68">
        <v>12.739380000000001</v>
      </c>
      <c r="AC68">
        <v>9.3613750000000007</v>
      </c>
      <c r="AD68">
        <v>17.633686000000001</v>
      </c>
      <c r="AE68">
        <v>28.544056000000001</v>
      </c>
      <c r="AF68">
        <v>8.5838199999999993</v>
      </c>
      <c r="AG68">
        <v>37.397365999999998</v>
      </c>
      <c r="AH68">
        <v>90.504069999999999</v>
      </c>
      <c r="AI68">
        <v>0</v>
      </c>
      <c r="AJ68">
        <v>0</v>
      </c>
      <c r="AK68">
        <v>49.100147999999997</v>
      </c>
      <c r="AL68">
        <v>22.480052000000001</v>
      </c>
      <c r="AM68">
        <v>0</v>
      </c>
      <c r="AN68">
        <v>0.33307999999999999</v>
      </c>
      <c r="AO68">
        <v>27.016689</v>
      </c>
      <c r="AP68">
        <v>11.152002</v>
      </c>
      <c r="AQ68">
        <v>43.876728</v>
      </c>
      <c r="AR68">
        <v>5.3394959999999996</v>
      </c>
      <c r="AS68">
        <v>10.409696</v>
      </c>
      <c r="AT68">
        <v>9.5646620000000002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48.639999999999993</v>
      </c>
      <c r="BA68">
        <f t="shared" ref="BA68:BA99" si="4">SUM(B68:AZ68)</f>
        <v>2234.145047</v>
      </c>
      <c r="BD68">
        <v>0</v>
      </c>
      <c r="BE68">
        <v>7.14</v>
      </c>
      <c r="BF68">
        <v>2.5099999999999998</v>
      </c>
      <c r="BG68">
        <v>0</v>
      </c>
      <c r="BH68">
        <v>5.44</v>
      </c>
      <c r="BI68">
        <v>6.7</v>
      </c>
      <c r="BJ68">
        <v>1.99</v>
      </c>
      <c r="BK68">
        <v>3.91</v>
      </c>
      <c r="BL68">
        <v>0.87</v>
      </c>
      <c r="BM68">
        <v>0</v>
      </c>
      <c r="BN68">
        <v>0</v>
      </c>
      <c r="BO68">
        <v>15.16</v>
      </c>
      <c r="BP68">
        <v>3.72</v>
      </c>
      <c r="BQ68">
        <v>0</v>
      </c>
      <c r="BR68">
        <v>1.01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48.639999999999993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208.48226600000001</v>
      </c>
      <c r="L69">
        <v>631.79209200000003</v>
      </c>
      <c r="M69">
        <v>88.991600000000005</v>
      </c>
      <c r="N69">
        <v>114.26231199999999</v>
      </c>
      <c r="O69">
        <v>119.621759</v>
      </c>
      <c r="P69">
        <v>120.42885</v>
      </c>
      <c r="Q69">
        <v>0</v>
      </c>
      <c r="R69">
        <v>22.995042999999999</v>
      </c>
      <c r="S69">
        <v>14.315652999999999</v>
      </c>
      <c r="T69">
        <v>0</v>
      </c>
      <c r="U69">
        <v>266.61206199999998</v>
      </c>
      <c r="V69">
        <v>20.053919</v>
      </c>
      <c r="W69">
        <v>44.881830000000001</v>
      </c>
      <c r="X69">
        <v>142.69186400000001</v>
      </c>
      <c r="Y69">
        <v>0</v>
      </c>
      <c r="Z69">
        <v>6.3394909999999998</v>
      </c>
      <c r="AA69">
        <v>0</v>
      </c>
      <c r="AB69">
        <v>12.739380000000001</v>
      </c>
      <c r="AC69">
        <v>9.3613750000000007</v>
      </c>
      <c r="AD69">
        <v>17.633686000000001</v>
      </c>
      <c r="AE69">
        <v>28.544056000000001</v>
      </c>
      <c r="AF69">
        <v>8.5838199999999993</v>
      </c>
      <c r="AG69">
        <v>37.397365999999998</v>
      </c>
      <c r="AH69">
        <v>90.504069999999999</v>
      </c>
      <c r="AI69">
        <v>0</v>
      </c>
      <c r="AJ69">
        <v>0</v>
      </c>
      <c r="AK69">
        <v>49.100147999999997</v>
      </c>
      <c r="AL69">
        <v>22.480052000000001</v>
      </c>
      <c r="AM69">
        <v>0</v>
      </c>
      <c r="AN69">
        <v>0.33307999999999999</v>
      </c>
      <c r="AO69">
        <v>27.016689</v>
      </c>
      <c r="AP69">
        <v>11.152002</v>
      </c>
      <c r="AQ69">
        <v>45.156466000000002</v>
      </c>
      <c r="AR69">
        <v>10.678991999999999</v>
      </c>
      <c r="AS69">
        <v>10.409696</v>
      </c>
      <c r="AT69">
        <v>9.5646620000000002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48.589999999999996</v>
      </c>
      <c r="BA69">
        <f t="shared" si="4"/>
        <v>2240.714281</v>
      </c>
      <c r="BD69">
        <v>0</v>
      </c>
      <c r="BE69">
        <v>7.14</v>
      </c>
      <c r="BF69">
        <v>2.4700000000000002</v>
      </c>
      <c r="BG69">
        <v>0</v>
      </c>
      <c r="BH69">
        <v>5.44</v>
      </c>
      <c r="BI69">
        <v>6.7</v>
      </c>
      <c r="BJ69">
        <v>1.99</v>
      </c>
      <c r="BK69">
        <v>3.91</v>
      </c>
      <c r="BL69">
        <v>0.86</v>
      </c>
      <c r="BM69">
        <v>0</v>
      </c>
      <c r="BN69">
        <v>0</v>
      </c>
      <c r="BO69">
        <v>15.16</v>
      </c>
      <c r="BP69">
        <v>3.72</v>
      </c>
      <c r="BQ69">
        <v>0</v>
      </c>
      <c r="BR69">
        <v>1.01</v>
      </c>
      <c r="BS69">
        <v>0.19</v>
      </c>
      <c r="BT69">
        <v>0</v>
      </c>
      <c r="BU69">
        <v>0</v>
      </c>
      <c r="BV69">
        <v>0</v>
      </c>
      <c r="BW69">
        <f t="shared" si="5"/>
        <v>48.589999999999996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208.48226600000001</v>
      </c>
      <c r="L70">
        <v>631.79209200000003</v>
      </c>
      <c r="M70">
        <v>88.991600000000005</v>
      </c>
      <c r="N70">
        <v>114.26231199999999</v>
      </c>
      <c r="O70">
        <v>119.621759</v>
      </c>
      <c r="P70">
        <v>120.42885</v>
      </c>
      <c r="Q70">
        <v>0</v>
      </c>
      <c r="R70">
        <v>22.995042999999999</v>
      </c>
      <c r="S70">
        <v>14.315652999999999</v>
      </c>
      <c r="T70">
        <v>0</v>
      </c>
      <c r="U70">
        <v>266.61206199999998</v>
      </c>
      <c r="V70">
        <v>20.053919</v>
      </c>
      <c r="W70">
        <v>44.881830000000001</v>
      </c>
      <c r="X70">
        <v>142.69186400000001</v>
      </c>
      <c r="Y70">
        <v>0</v>
      </c>
      <c r="Z70">
        <v>6.3394909999999998</v>
      </c>
      <c r="AA70">
        <v>13.525755999999999</v>
      </c>
      <c r="AB70">
        <v>12.739380000000001</v>
      </c>
      <c r="AC70">
        <v>9.3613750000000007</v>
      </c>
      <c r="AD70">
        <v>17.633686000000001</v>
      </c>
      <c r="AE70">
        <v>28.544056000000001</v>
      </c>
      <c r="AF70">
        <v>8.5838199999999993</v>
      </c>
      <c r="AG70">
        <v>37.397365999999998</v>
      </c>
      <c r="AH70">
        <v>90.504069999999999</v>
      </c>
      <c r="AI70">
        <v>0</v>
      </c>
      <c r="AJ70">
        <v>0</v>
      </c>
      <c r="AK70">
        <v>49.100147999999997</v>
      </c>
      <c r="AL70">
        <v>22.480052000000001</v>
      </c>
      <c r="AM70">
        <v>0</v>
      </c>
      <c r="AN70">
        <v>0.33307999999999999</v>
      </c>
      <c r="AO70">
        <v>27.016689</v>
      </c>
      <c r="AP70">
        <v>11.152002</v>
      </c>
      <c r="AQ70">
        <v>45.156466000000002</v>
      </c>
      <c r="AR70">
        <v>10.678991999999999</v>
      </c>
      <c r="AS70">
        <v>10.409696</v>
      </c>
      <c r="AT70">
        <v>9.5646620000000002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48.589999999999996</v>
      </c>
      <c r="BA70">
        <f t="shared" si="4"/>
        <v>2254.240037</v>
      </c>
      <c r="BD70">
        <v>0</v>
      </c>
      <c r="BE70">
        <v>7.14</v>
      </c>
      <c r="BF70">
        <v>2.4700000000000002</v>
      </c>
      <c r="BG70">
        <v>0</v>
      </c>
      <c r="BH70">
        <v>5.44</v>
      </c>
      <c r="BI70">
        <v>6.7</v>
      </c>
      <c r="BJ70">
        <v>1.99</v>
      </c>
      <c r="BK70">
        <v>3.91</v>
      </c>
      <c r="BL70">
        <v>0.86</v>
      </c>
      <c r="BM70">
        <v>0</v>
      </c>
      <c r="BN70">
        <v>0</v>
      </c>
      <c r="BO70">
        <v>15.16</v>
      </c>
      <c r="BP70">
        <v>3.72</v>
      </c>
      <c r="BQ70">
        <v>0</v>
      </c>
      <c r="BR70">
        <v>1.01</v>
      </c>
      <c r="BS70">
        <v>0.19</v>
      </c>
      <c r="BT70">
        <v>0</v>
      </c>
      <c r="BU70">
        <v>0</v>
      </c>
      <c r="BV70">
        <v>0</v>
      </c>
      <c r="BW70">
        <f t="shared" si="5"/>
        <v>48.589999999999996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208.48226600000001</v>
      </c>
      <c r="L71">
        <v>631.79209200000003</v>
      </c>
      <c r="M71">
        <v>88.991600000000005</v>
      </c>
      <c r="N71">
        <v>114.26231199999999</v>
      </c>
      <c r="O71">
        <v>119.621759</v>
      </c>
      <c r="P71">
        <v>120.42885</v>
      </c>
      <c r="Q71">
        <v>0</v>
      </c>
      <c r="R71">
        <v>22.995042999999999</v>
      </c>
      <c r="S71">
        <v>14.315652999999999</v>
      </c>
      <c r="T71">
        <v>0</v>
      </c>
      <c r="U71">
        <v>266.61206199999998</v>
      </c>
      <c r="V71">
        <v>20.053919</v>
      </c>
      <c r="W71">
        <v>44.881830000000001</v>
      </c>
      <c r="X71">
        <v>142.69186400000001</v>
      </c>
      <c r="Y71">
        <v>0</v>
      </c>
      <c r="Z71">
        <v>1.06403</v>
      </c>
      <c r="AA71">
        <v>27.179891999999999</v>
      </c>
      <c r="AB71">
        <v>12.739380000000001</v>
      </c>
      <c r="AC71">
        <v>18.722749</v>
      </c>
      <c r="AD71">
        <v>17.633686000000001</v>
      </c>
      <c r="AE71">
        <v>28.544056000000001</v>
      </c>
      <c r="AF71">
        <v>8.5838199999999993</v>
      </c>
      <c r="AG71">
        <v>37.397365999999998</v>
      </c>
      <c r="AH71">
        <v>90.504069999999999</v>
      </c>
      <c r="AI71">
        <v>0</v>
      </c>
      <c r="AJ71">
        <v>0</v>
      </c>
      <c r="AK71">
        <v>49.100147999999997</v>
      </c>
      <c r="AL71">
        <v>33.720078000000001</v>
      </c>
      <c r="AM71">
        <v>0</v>
      </c>
      <c r="AN71">
        <v>0.33307999999999999</v>
      </c>
      <c r="AO71">
        <v>26.447917</v>
      </c>
      <c r="AP71">
        <v>11.152002</v>
      </c>
      <c r="AQ71">
        <v>45.156466000000002</v>
      </c>
      <c r="AR71">
        <v>51.259162000000003</v>
      </c>
      <c r="AS71">
        <v>10.409696</v>
      </c>
      <c r="AT71">
        <v>9.5646620000000002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48.859999999999992</v>
      </c>
      <c r="BA71">
        <f t="shared" si="4"/>
        <v>2323.5015099999996</v>
      </c>
      <c r="BD71">
        <v>0</v>
      </c>
      <c r="BE71">
        <v>7.14</v>
      </c>
      <c r="BF71">
        <v>2.94</v>
      </c>
      <c r="BG71">
        <v>0</v>
      </c>
      <c r="BH71">
        <v>5.44</v>
      </c>
      <c r="BI71">
        <v>6.7</v>
      </c>
      <c r="BJ71">
        <v>1.96</v>
      </c>
      <c r="BK71">
        <v>3.74</v>
      </c>
      <c r="BL71">
        <v>0.86</v>
      </c>
      <c r="BM71">
        <v>0</v>
      </c>
      <c r="BN71">
        <v>0</v>
      </c>
      <c r="BO71">
        <v>15.16</v>
      </c>
      <c r="BP71">
        <v>3.72</v>
      </c>
      <c r="BQ71">
        <v>0</v>
      </c>
      <c r="BR71">
        <v>1.01</v>
      </c>
      <c r="BS71">
        <v>0.19</v>
      </c>
      <c r="BT71">
        <v>0</v>
      </c>
      <c r="BU71">
        <v>0</v>
      </c>
      <c r="BV71">
        <v>0</v>
      </c>
      <c r="BW71">
        <f t="shared" si="5"/>
        <v>48.859999999999992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208.48226600000001</v>
      </c>
      <c r="L72">
        <v>631.79209200000003</v>
      </c>
      <c r="M72">
        <v>88.991600000000005</v>
      </c>
      <c r="N72">
        <v>114.26231199999999</v>
      </c>
      <c r="O72">
        <v>119.621759</v>
      </c>
      <c r="P72">
        <v>120.42885</v>
      </c>
      <c r="Q72">
        <v>0</v>
      </c>
      <c r="R72">
        <v>22.995042999999999</v>
      </c>
      <c r="S72">
        <v>14.315652999999999</v>
      </c>
      <c r="T72">
        <v>0</v>
      </c>
      <c r="U72">
        <v>266.61206199999998</v>
      </c>
      <c r="V72">
        <v>20.053919</v>
      </c>
      <c r="W72">
        <v>44.881830000000001</v>
      </c>
      <c r="X72">
        <v>142.69186400000001</v>
      </c>
      <c r="Y72">
        <v>0</v>
      </c>
      <c r="Z72">
        <v>1.06403</v>
      </c>
      <c r="AA72">
        <v>27.127928000000001</v>
      </c>
      <c r="AB72">
        <v>12.739380000000001</v>
      </c>
      <c r="AC72">
        <v>18.722749</v>
      </c>
      <c r="AD72">
        <v>17.633686000000001</v>
      </c>
      <c r="AE72">
        <v>28.544056000000001</v>
      </c>
      <c r="AF72">
        <v>8.5838199999999993</v>
      </c>
      <c r="AG72">
        <v>37.397365999999998</v>
      </c>
      <c r="AH72">
        <v>113.130088</v>
      </c>
      <c r="AI72">
        <v>0</v>
      </c>
      <c r="AJ72">
        <v>0</v>
      </c>
      <c r="AK72">
        <v>49.100147999999997</v>
      </c>
      <c r="AL72">
        <v>33.720078000000001</v>
      </c>
      <c r="AM72">
        <v>0</v>
      </c>
      <c r="AN72">
        <v>0.33307999999999999</v>
      </c>
      <c r="AO72">
        <v>26.447917</v>
      </c>
      <c r="AP72">
        <v>11.152002</v>
      </c>
      <c r="AQ72">
        <v>45.156466000000002</v>
      </c>
      <c r="AR72">
        <v>51.259162000000003</v>
      </c>
      <c r="AS72">
        <v>10.409696</v>
      </c>
      <c r="AT72">
        <v>9.5646620000000002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48.859999999999992</v>
      </c>
      <c r="BA72">
        <f t="shared" si="4"/>
        <v>2346.0755639999998</v>
      </c>
      <c r="BD72">
        <v>0</v>
      </c>
      <c r="BE72">
        <v>7.14</v>
      </c>
      <c r="BF72">
        <v>2.94</v>
      </c>
      <c r="BG72">
        <v>0</v>
      </c>
      <c r="BH72">
        <v>5.44</v>
      </c>
      <c r="BI72">
        <v>6.7</v>
      </c>
      <c r="BJ72">
        <v>1.96</v>
      </c>
      <c r="BK72">
        <v>3.74</v>
      </c>
      <c r="BL72">
        <v>0.86</v>
      </c>
      <c r="BM72">
        <v>0</v>
      </c>
      <c r="BN72">
        <v>0</v>
      </c>
      <c r="BO72">
        <v>15.16</v>
      </c>
      <c r="BP72">
        <v>3.72</v>
      </c>
      <c r="BQ72">
        <v>0</v>
      </c>
      <c r="BR72">
        <v>1.01</v>
      </c>
      <c r="BS72">
        <v>0.19</v>
      </c>
      <c r="BT72">
        <v>0</v>
      </c>
      <c r="BU72">
        <v>0</v>
      </c>
      <c r="BV72">
        <v>0</v>
      </c>
      <c r="BW72">
        <f t="shared" si="5"/>
        <v>48.859999999999992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5.8521650000000003</v>
      </c>
      <c r="K73">
        <v>208.48226600000001</v>
      </c>
      <c r="L73">
        <v>631.79209200000003</v>
      </c>
      <c r="M73">
        <v>88.991600000000005</v>
      </c>
      <c r="N73">
        <v>114.26231199999999</v>
      </c>
      <c r="O73">
        <v>119.621759</v>
      </c>
      <c r="P73">
        <v>113.899575</v>
      </c>
      <c r="Q73">
        <v>0</v>
      </c>
      <c r="R73">
        <v>41.003943999999997</v>
      </c>
      <c r="S73">
        <v>25.527144</v>
      </c>
      <c r="T73">
        <v>0</v>
      </c>
      <c r="U73">
        <v>266.61206199999998</v>
      </c>
      <c r="V73">
        <v>20.053919</v>
      </c>
      <c r="W73">
        <v>44.881830000000001</v>
      </c>
      <c r="X73">
        <v>142.69186400000001</v>
      </c>
      <c r="Y73">
        <v>0</v>
      </c>
      <c r="Z73">
        <v>1.06403</v>
      </c>
      <c r="AA73">
        <v>27.127928000000001</v>
      </c>
      <c r="AB73">
        <v>25.478759</v>
      </c>
      <c r="AC73">
        <v>18.722749</v>
      </c>
      <c r="AD73">
        <v>17.633686000000001</v>
      </c>
      <c r="AE73">
        <v>28.544056000000001</v>
      </c>
      <c r="AF73">
        <v>8.5838199999999993</v>
      </c>
      <c r="AG73">
        <v>37.397365999999998</v>
      </c>
      <c r="AH73">
        <v>113.130088</v>
      </c>
      <c r="AI73">
        <v>0</v>
      </c>
      <c r="AJ73">
        <v>0</v>
      </c>
      <c r="AK73">
        <v>49.100147999999997</v>
      </c>
      <c r="AL73">
        <v>33.720078000000001</v>
      </c>
      <c r="AM73">
        <v>2.5788220000000002</v>
      </c>
      <c r="AN73">
        <v>0.33307999999999999</v>
      </c>
      <c r="AO73">
        <v>26.163530000000002</v>
      </c>
      <c r="AP73">
        <v>11.152002</v>
      </c>
      <c r="AQ73">
        <v>45.156466000000002</v>
      </c>
      <c r="AR73">
        <v>10.678991999999999</v>
      </c>
      <c r="AS73">
        <v>10.409696</v>
      </c>
      <c r="AT73">
        <v>9.5646620000000002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48.35</v>
      </c>
      <c r="BA73">
        <f t="shared" si="4"/>
        <v>2348.5624899999998</v>
      </c>
      <c r="BD73">
        <v>0</v>
      </c>
      <c r="BE73">
        <v>7.14</v>
      </c>
      <c r="BF73">
        <v>2.82</v>
      </c>
      <c r="BG73">
        <v>0</v>
      </c>
      <c r="BH73">
        <v>5.44</v>
      </c>
      <c r="BI73">
        <v>6.7</v>
      </c>
      <c r="BJ73">
        <v>1.59</v>
      </c>
      <c r="BK73">
        <v>3.74</v>
      </c>
      <c r="BL73">
        <v>0.86</v>
      </c>
      <c r="BM73">
        <v>0</v>
      </c>
      <c r="BN73">
        <v>0</v>
      </c>
      <c r="BO73">
        <v>15.16</v>
      </c>
      <c r="BP73">
        <v>3.72</v>
      </c>
      <c r="BQ73">
        <v>0</v>
      </c>
      <c r="BR73">
        <v>1.01</v>
      </c>
      <c r="BS73">
        <v>0.17</v>
      </c>
      <c r="BT73">
        <v>0</v>
      </c>
      <c r="BU73">
        <v>0</v>
      </c>
      <c r="BV73">
        <v>0</v>
      </c>
      <c r="BW73">
        <f t="shared" si="5"/>
        <v>48.35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5.8521650000000003</v>
      </c>
      <c r="K74">
        <v>208.48226600000001</v>
      </c>
      <c r="L74">
        <v>631.79209200000003</v>
      </c>
      <c r="M74">
        <v>88.991600000000005</v>
      </c>
      <c r="N74">
        <v>114.26231199999999</v>
      </c>
      <c r="O74">
        <v>119.621759</v>
      </c>
      <c r="P74">
        <v>113.899575</v>
      </c>
      <c r="Q74">
        <v>0</v>
      </c>
      <c r="R74">
        <v>41.003943999999997</v>
      </c>
      <c r="S74">
        <v>25.527144</v>
      </c>
      <c r="T74">
        <v>0</v>
      </c>
      <c r="U74">
        <v>266.61206199999998</v>
      </c>
      <c r="V74">
        <v>20.053919</v>
      </c>
      <c r="W74">
        <v>44.881830000000001</v>
      </c>
      <c r="X74">
        <v>142.69186400000001</v>
      </c>
      <c r="Y74">
        <v>0</v>
      </c>
      <c r="Z74">
        <v>1.06403</v>
      </c>
      <c r="AA74">
        <v>27.127928000000001</v>
      </c>
      <c r="AB74">
        <v>25.478759</v>
      </c>
      <c r="AC74">
        <v>18.722749</v>
      </c>
      <c r="AD74">
        <v>17.633686000000001</v>
      </c>
      <c r="AE74">
        <v>28.544056000000001</v>
      </c>
      <c r="AF74">
        <v>8.5838199999999993</v>
      </c>
      <c r="AG74">
        <v>37.397365999999998</v>
      </c>
      <c r="AH74">
        <v>126.778981</v>
      </c>
      <c r="AI74">
        <v>0</v>
      </c>
      <c r="AJ74">
        <v>0</v>
      </c>
      <c r="AK74">
        <v>49.100147999999997</v>
      </c>
      <c r="AL74">
        <v>22.480052000000001</v>
      </c>
      <c r="AM74">
        <v>4.6418790000000003</v>
      </c>
      <c r="AN74">
        <v>0.33307999999999999</v>
      </c>
      <c r="AO74">
        <v>26.163530000000002</v>
      </c>
      <c r="AP74">
        <v>11.152002</v>
      </c>
      <c r="AQ74">
        <v>45.156466000000002</v>
      </c>
      <c r="AR74">
        <v>5.3394959999999996</v>
      </c>
      <c r="AS74">
        <v>10.409696</v>
      </c>
      <c r="AT74">
        <v>9.5646620000000002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48.35</v>
      </c>
      <c r="BA74">
        <f t="shared" si="4"/>
        <v>2347.6949179999997</v>
      </c>
      <c r="BD74">
        <v>0</v>
      </c>
      <c r="BE74">
        <v>7.14</v>
      </c>
      <c r="BF74">
        <v>2.82</v>
      </c>
      <c r="BG74">
        <v>0</v>
      </c>
      <c r="BH74">
        <v>5.44</v>
      </c>
      <c r="BI74">
        <v>6.7</v>
      </c>
      <c r="BJ74">
        <v>1.59</v>
      </c>
      <c r="BK74">
        <v>3.74</v>
      </c>
      <c r="BL74">
        <v>0.86</v>
      </c>
      <c r="BM74">
        <v>0</v>
      </c>
      <c r="BN74">
        <v>0</v>
      </c>
      <c r="BO74">
        <v>15.16</v>
      </c>
      <c r="BP74">
        <v>3.72</v>
      </c>
      <c r="BQ74">
        <v>0</v>
      </c>
      <c r="BR74">
        <v>1.01</v>
      </c>
      <c r="BS74">
        <v>0.17</v>
      </c>
      <c r="BT74">
        <v>0</v>
      </c>
      <c r="BU74">
        <v>0</v>
      </c>
      <c r="BV74">
        <v>0</v>
      </c>
      <c r="BW74">
        <f t="shared" si="5"/>
        <v>48.35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5.8521650000000003</v>
      </c>
      <c r="K75">
        <v>208.48226600000001</v>
      </c>
      <c r="L75">
        <v>631.79209200000003</v>
      </c>
      <c r="M75">
        <v>88.991600000000005</v>
      </c>
      <c r="N75">
        <v>114.26231199999999</v>
      </c>
      <c r="O75">
        <v>119.621759</v>
      </c>
      <c r="P75">
        <v>113.899575</v>
      </c>
      <c r="Q75">
        <v>0</v>
      </c>
      <c r="R75">
        <v>41.003943999999997</v>
      </c>
      <c r="S75">
        <v>25.527144</v>
      </c>
      <c r="T75">
        <v>0</v>
      </c>
      <c r="U75">
        <v>266.61206199999998</v>
      </c>
      <c r="V75">
        <v>20.053919</v>
      </c>
      <c r="W75">
        <v>44.881830000000001</v>
      </c>
      <c r="X75">
        <v>142.69186400000001</v>
      </c>
      <c r="Y75">
        <v>0</v>
      </c>
      <c r="Z75">
        <v>1.06403</v>
      </c>
      <c r="AA75">
        <v>40.769838</v>
      </c>
      <c r="AB75">
        <v>25.478759</v>
      </c>
      <c r="AC75">
        <v>18.722749</v>
      </c>
      <c r="AD75">
        <v>17.633686000000001</v>
      </c>
      <c r="AE75">
        <v>28.544056000000001</v>
      </c>
      <c r="AF75">
        <v>8.5838199999999993</v>
      </c>
      <c r="AG75">
        <v>37.397365999999998</v>
      </c>
      <c r="AH75">
        <v>135.75610499999999</v>
      </c>
      <c r="AI75">
        <v>3.0784319999999998</v>
      </c>
      <c r="AJ75">
        <v>0</v>
      </c>
      <c r="AK75">
        <v>49.100147999999997</v>
      </c>
      <c r="AL75">
        <v>22.480052000000001</v>
      </c>
      <c r="AM75">
        <v>10.186346</v>
      </c>
      <c r="AN75">
        <v>0.33307999999999999</v>
      </c>
      <c r="AO75">
        <v>27.016689</v>
      </c>
      <c r="AP75">
        <v>11.152002</v>
      </c>
      <c r="AQ75">
        <v>45.156466000000002</v>
      </c>
      <c r="AR75">
        <v>5.3394959999999996</v>
      </c>
      <c r="AS75">
        <v>10.409696</v>
      </c>
      <c r="AT75">
        <v>9.5646620000000002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47.7</v>
      </c>
      <c r="BA75">
        <f t="shared" si="4"/>
        <v>2379.1400099999996</v>
      </c>
      <c r="BD75">
        <v>0</v>
      </c>
      <c r="BE75">
        <v>6.95</v>
      </c>
      <c r="BF75">
        <v>2.94</v>
      </c>
      <c r="BG75">
        <v>0</v>
      </c>
      <c r="BH75">
        <v>5.45</v>
      </c>
      <c r="BI75">
        <v>6.58</v>
      </c>
      <c r="BJ75">
        <v>1.58</v>
      </c>
      <c r="BK75">
        <v>3.74</v>
      </c>
      <c r="BL75">
        <v>0.82</v>
      </c>
      <c r="BM75">
        <v>0</v>
      </c>
      <c r="BN75">
        <v>0</v>
      </c>
      <c r="BO75">
        <v>14.79</v>
      </c>
      <c r="BP75">
        <v>3.64</v>
      </c>
      <c r="BQ75">
        <v>0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47.7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5.8521650000000003</v>
      </c>
      <c r="K76">
        <v>208.48226600000001</v>
      </c>
      <c r="L76">
        <v>631.79209200000003</v>
      </c>
      <c r="M76">
        <v>88.991600000000005</v>
      </c>
      <c r="N76">
        <v>114.26231199999999</v>
      </c>
      <c r="O76">
        <v>119.621759</v>
      </c>
      <c r="P76">
        <v>113.899575</v>
      </c>
      <c r="Q76">
        <v>0</v>
      </c>
      <c r="R76">
        <v>41.003943999999997</v>
      </c>
      <c r="S76">
        <v>25.527144</v>
      </c>
      <c r="T76">
        <v>0</v>
      </c>
      <c r="U76">
        <v>266.61206199999998</v>
      </c>
      <c r="V76">
        <v>20.053919</v>
      </c>
      <c r="W76">
        <v>44.881830000000001</v>
      </c>
      <c r="X76">
        <v>142.69186400000001</v>
      </c>
      <c r="Y76">
        <v>0</v>
      </c>
      <c r="Z76">
        <v>1.06403</v>
      </c>
      <c r="AA76">
        <v>40.769838</v>
      </c>
      <c r="AB76">
        <v>25.478759</v>
      </c>
      <c r="AC76">
        <v>18.722749</v>
      </c>
      <c r="AD76">
        <v>26.450527999999998</v>
      </c>
      <c r="AE76">
        <v>28.544056000000001</v>
      </c>
      <c r="AF76">
        <v>8.5838199999999993</v>
      </c>
      <c r="AG76">
        <v>37.397365999999998</v>
      </c>
      <c r="AH76">
        <v>135.75610499999999</v>
      </c>
      <c r="AI76">
        <v>7.3882370000000002</v>
      </c>
      <c r="AJ76">
        <v>0</v>
      </c>
      <c r="AK76">
        <v>49.100147999999997</v>
      </c>
      <c r="AL76">
        <v>22.480052000000001</v>
      </c>
      <c r="AM76">
        <v>12.894109</v>
      </c>
      <c r="AN76">
        <v>0.33307999999999999</v>
      </c>
      <c r="AO76">
        <v>27.016689</v>
      </c>
      <c r="AP76">
        <v>11.152002</v>
      </c>
      <c r="AQ76">
        <v>45.156466000000002</v>
      </c>
      <c r="AR76">
        <v>5.3394959999999996</v>
      </c>
      <c r="AS76">
        <v>10.409696</v>
      </c>
      <c r="AT76">
        <v>9.5646620000000002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47.74</v>
      </c>
      <c r="BA76">
        <f t="shared" si="4"/>
        <v>2395.01442</v>
      </c>
      <c r="BD76">
        <v>0</v>
      </c>
      <c r="BE76">
        <v>6.95</v>
      </c>
      <c r="BF76">
        <v>2.94</v>
      </c>
      <c r="BG76">
        <v>0</v>
      </c>
      <c r="BH76">
        <v>5.45</v>
      </c>
      <c r="BI76">
        <v>6.58</v>
      </c>
      <c r="BJ76">
        <v>1.62</v>
      </c>
      <c r="BK76">
        <v>3.74</v>
      </c>
      <c r="BL76">
        <v>0.82</v>
      </c>
      <c r="BM76">
        <v>0</v>
      </c>
      <c r="BN76">
        <v>0</v>
      </c>
      <c r="BO76">
        <v>14.79</v>
      </c>
      <c r="BP76">
        <v>3.64</v>
      </c>
      <c r="BQ76">
        <v>0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47.74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5.8521650000000003</v>
      </c>
      <c r="K77">
        <v>208.48226600000001</v>
      </c>
      <c r="L77">
        <v>631.79209200000003</v>
      </c>
      <c r="M77">
        <v>88.991600000000005</v>
      </c>
      <c r="N77">
        <v>114.26231199999999</v>
      </c>
      <c r="O77">
        <v>119.621759</v>
      </c>
      <c r="P77">
        <v>113.899575</v>
      </c>
      <c r="Q77">
        <v>0</v>
      </c>
      <c r="R77">
        <v>41.003943999999997</v>
      </c>
      <c r="S77">
        <v>25.527144</v>
      </c>
      <c r="T77">
        <v>0</v>
      </c>
      <c r="U77">
        <v>266.61206199999998</v>
      </c>
      <c r="V77">
        <v>20.053919</v>
      </c>
      <c r="W77">
        <v>44.881830000000001</v>
      </c>
      <c r="X77">
        <v>142.69186400000001</v>
      </c>
      <c r="Y77">
        <v>0</v>
      </c>
      <c r="Z77">
        <v>3.1920899999999999</v>
      </c>
      <c r="AA77">
        <v>40.769838</v>
      </c>
      <c r="AB77">
        <v>38.218139000000001</v>
      </c>
      <c r="AC77">
        <v>28.084123999999999</v>
      </c>
      <c r="AD77">
        <v>26.450527999999998</v>
      </c>
      <c r="AE77">
        <v>46.539220999999998</v>
      </c>
      <c r="AF77">
        <v>17.167639999999999</v>
      </c>
      <c r="AG77">
        <v>37.397365999999998</v>
      </c>
      <c r="AH77">
        <v>135.75610499999999</v>
      </c>
      <c r="AI77">
        <v>47.284719000000003</v>
      </c>
      <c r="AJ77">
        <v>0</v>
      </c>
      <c r="AK77">
        <v>49.100147999999997</v>
      </c>
      <c r="AL77">
        <v>33.720078000000001</v>
      </c>
      <c r="AM77">
        <v>15.225364000000001</v>
      </c>
      <c r="AN77">
        <v>0.33307999999999999</v>
      </c>
      <c r="AO77">
        <v>27.016689</v>
      </c>
      <c r="AP77">
        <v>11.152002</v>
      </c>
      <c r="AQ77">
        <v>54.845910000000003</v>
      </c>
      <c r="AR77">
        <v>5.3394959999999996</v>
      </c>
      <c r="AS77">
        <v>10.409696</v>
      </c>
      <c r="AT77">
        <v>9.5646620000000002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47.620000000000005</v>
      </c>
      <c r="BA77">
        <f t="shared" si="4"/>
        <v>2508.8594269999999</v>
      </c>
      <c r="BD77">
        <v>0</v>
      </c>
      <c r="BE77">
        <v>6.95</v>
      </c>
      <c r="BF77">
        <v>2.94</v>
      </c>
      <c r="BG77">
        <v>0</v>
      </c>
      <c r="BH77">
        <v>5.45</v>
      </c>
      <c r="BI77">
        <v>6.58</v>
      </c>
      <c r="BJ77">
        <v>1.5</v>
      </c>
      <c r="BK77">
        <v>3.74</v>
      </c>
      <c r="BL77">
        <v>0.82</v>
      </c>
      <c r="BM77">
        <v>0</v>
      </c>
      <c r="BN77">
        <v>0</v>
      </c>
      <c r="BO77">
        <v>14.79</v>
      </c>
      <c r="BP77">
        <v>3.64</v>
      </c>
      <c r="BQ77">
        <v>0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47.620000000000005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5.8521650000000003</v>
      </c>
      <c r="K78">
        <v>208.48226600000001</v>
      </c>
      <c r="L78">
        <v>631.79209200000003</v>
      </c>
      <c r="M78">
        <v>88.991600000000005</v>
      </c>
      <c r="N78">
        <v>114.26231199999999</v>
      </c>
      <c r="O78">
        <v>119.621759</v>
      </c>
      <c r="P78">
        <v>113.899575</v>
      </c>
      <c r="Q78">
        <v>0</v>
      </c>
      <c r="R78">
        <v>41.003943999999997</v>
      </c>
      <c r="S78">
        <v>25.527144</v>
      </c>
      <c r="T78">
        <v>0</v>
      </c>
      <c r="U78">
        <v>266.61206199999998</v>
      </c>
      <c r="V78">
        <v>20.053919</v>
      </c>
      <c r="W78">
        <v>44.881830000000001</v>
      </c>
      <c r="X78">
        <v>142.69186400000001</v>
      </c>
      <c r="Y78">
        <v>0</v>
      </c>
      <c r="Z78">
        <v>19.018471999999999</v>
      </c>
      <c r="AA78">
        <v>40.769838</v>
      </c>
      <c r="AB78">
        <v>38.218139000000001</v>
      </c>
      <c r="AC78">
        <v>28.084123999999999</v>
      </c>
      <c r="AD78">
        <v>35.349150000000002</v>
      </c>
      <c r="AE78">
        <v>47.819980999999999</v>
      </c>
      <c r="AF78">
        <v>29.184989000000002</v>
      </c>
      <c r="AG78">
        <v>37.397365999999998</v>
      </c>
      <c r="AH78">
        <v>135.75610499999999</v>
      </c>
      <c r="AI78">
        <v>47.284719000000003</v>
      </c>
      <c r="AJ78">
        <v>0</v>
      </c>
      <c r="AK78">
        <v>49.100147999999997</v>
      </c>
      <c r="AL78">
        <v>44.960104000000001</v>
      </c>
      <c r="AM78">
        <v>15.225364000000001</v>
      </c>
      <c r="AN78">
        <v>0.33307999999999999</v>
      </c>
      <c r="AO78">
        <v>27.016689</v>
      </c>
      <c r="AP78">
        <v>11.152002</v>
      </c>
      <c r="AQ78">
        <v>60.208621000000001</v>
      </c>
      <c r="AR78">
        <v>5.3394959999999996</v>
      </c>
      <c r="AS78">
        <v>10.409696</v>
      </c>
      <c r="AT78">
        <v>9.5646620000000002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47.620000000000005</v>
      </c>
      <c r="BA78">
        <f t="shared" si="4"/>
        <v>2563.4852770000002</v>
      </c>
      <c r="BD78">
        <v>0</v>
      </c>
      <c r="BE78">
        <v>6.95</v>
      </c>
      <c r="BF78">
        <v>2.94</v>
      </c>
      <c r="BG78">
        <v>0</v>
      </c>
      <c r="BH78">
        <v>5.45</v>
      </c>
      <c r="BI78">
        <v>6.58</v>
      </c>
      <c r="BJ78">
        <v>1.5</v>
      </c>
      <c r="BK78">
        <v>3.74</v>
      </c>
      <c r="BL78">
        <v>0.82</v>
      </c>
      <c r="BM78">
        <v>0</v>
      </c>
      <c r="BN78">
        <v>0</v>
      </c>
      <c r="BO78">
        <v>14.79</v>
      </c>
      <c r="BP78">
        <v>3.64</v>
      </c>
      <c r="BQ78">
        <v>0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47.620000000000005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5.8521650000000003</v>
      </c>
      <c r="K79">
        <v>208.48226600000001</v>
      </c>
      <c r="L79">
        <v>631.79209200000003</v>
      </c>
      <c r="M79">
        <v>88.991600000000005</v>
      </c>
      <c r="N79">
        <v>114.26231199999999</v>
      </c>
      <c r="O79">
        <v>119.621759</v>
      </c>
      <c r="P79">
        <v>113.899575</v>
      </c>
      <c r="Q79">
        <v>0</v>
      </c>
      <c r="R79">
        <v>41.003943999999997</v>
      </c>
      <c r="S79">
        <v>25.527144</v>
      </c>
      <c r="T79">
        <v>0</v>
      </c>
      <c r="U79">
        <v>266.61206199999998</v>
      </c>
      <c r="V79">
        <v>20.053919</v>
      </c>
      <c r="W79">
        <v>44.881830000000001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35.349150000000002</v>
      </c>
      <c r="AE79">
        <v>47.819980999999999</v>
      </c>
      <c r="AF79">
        <v>29.184989000000002</v>
      </c>
      <c r="AG79">
        <v>37.397365999999998</v>
      </c>
      <c r="AH79">
        <v>135.75610499999999</v>
      </c>
      <c r="AI79">
        <v>47.284719000000003</v>
      </c>
      <c r="AJ79">
        <v>0</v>
      </c>
      <c r="AK79">
        <v>49.100147999999997</v>
      </c>
      <c r="AL79">
        <v>77.556179</v>
      </c>
      <c r="AM79">
        <v>15.225364000000001</v>
      </c>
      <c r="AN79">
        <v>0.33307999999999999</v>
      </c>
      <c r="AO79">
        <v>27.016689</v>
      </c>
      <c r="AP79">
        <v>11.152002</v>
      </c>
      <c r="AQ79">
        <v>60.208621000000001</v>
      </c>
      <c r="AR79">
        <v>5.3394959999999996</v>
      </c>
      <c r="AS79">
        <v>10.409696</v>
      </c>
      <c r="AT79">
        <v>9.5646620000000002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45.510000000000005</v>
      </c>
      <c r="BA79">
        <f t="shared" si="4"/>
        <v>2593.9713520000009</v>
      </c>
      <c r="BD79">
        <v>0</v>
      </c>
      <c r="BE79">
        <v>6.95</v>
      </c>
      <c r="BF79">
        <v>1.22</v>
      </c>
      <c r="BG79">
        <v>0</v>
      </c>
      <c r="BH79">
        <v>5.45</v>
      </c>
      <c r="BI79">
        <v>6.58</v>
      </c>
      <c r="BJ79">
        <v>1.5</v>
      </c>
      <c r="BK79">
        <v>3.74</v>
      </c>
      <c r="BL79">
        <v>0.82</v>
      </c>
      <c r="BM79">
        <v>0</v>
      </c>
      <c r="BN79">
        <v>0</v>
      </c>
      <c r="BO79">
        <v>14.39</v>
      </c>
      <c r="BP79">
        <v>3.64</v>
      </c>
      <c r="BQ79">
        <v>0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45.510000000000005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5.8521650000000003</v>
      </c>
      <c r="K80">
        <v>208.48226600000001</v>
      </c>
      <c r="L80">
        <v>631.79209200000003</v>
      </c>
      <c r="M80">
        <v>88.991600000000005</v>
      </c>
      <c r="N80">
        <v>114.26231199999999</v>
      </c>
      <c r="O80">
        <v>119.621759</v>
      </c>
      <c r="P80">
        <v>113.899575</v>
      </c>
      <c r="Q80">
        <v>0</v>
      </c>
      <c r="R80">
        <v>41.003943999999997</v>
      </c>
      <c r="S80">
        <v>25.527144</v>
      </c>
      <c r="T80">
        <v>0</v>
      </c>
      <c r="U80">
        <v>266.61206199999998</v>
      </c>
      <c r="V80">
        <v>20.053919</v>
      </c>
      <c r="W80">
        <v>44.881830000000001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35.349150000000002</v>
      </c>
      <c r="AE80">
        <v>47.819980999999999</v>
      </c>
      <c r="AF80">
        <v>29.184989000000002</v>
      </c>
      <c r="AG80">
        <v>37.397365999999998</v>
      </c>
      <c r="AH80">
        <v>135.75610499999999</v>
      </c>
      <c r="AI80">
        <v>47.284719000000003</v>
      </c>
      <c r="AJ80">
        <v>0</v>
      </c>
      <c r="AK80">
        <v>49.100147999999997</v>
      </c>
      <c r="AL80">
        <v>77.556179</v>
      </c>
      <c r="AM80">
        <v>15.225364000000001</v>
      </c>
      <c r="AN80">
        <v>0.33307999999999999</v>
      </c>
      <c r="AO80">
        <v>27.016689</v>
      </c>
      <c r="AP80">
        <v>11.152002</v>
      </c>
      <c r="AQ80">
        <v>60.208621000000001</v>
      </c>
      <c r="AR80">
        <v>5.3394959999999996</v>
      </c>
      <c r="AS80">
        <v>10.409696</v>
      </c>
      <c r="AT80">
        <v>9.5646620000000002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45.910000000000004</v>
      </c>
      <c r="BA80">
        <f t="shared" si="4"/>
        <v>2594.3713520000006</v>
      </c>
      <c r="BD80">
        <v>0</v>
      </c>
      <c r="BE80">
        <v>6.95</v>
      </c>
      <c r="BF80">
        <v>1.22</v>
      </c>
      <c r="BG80">
        <v>0</v>
      </c>
      <c r="BH80">
        <v>5.45</v>
      </c>
      <c r="BI80">
        <v>6.58</v>
      </c>
      <c r="BJ80">
        <v>1.5</v>
      </c>
      <c r="BK80">
        <v>3.74</v>
      </c>
      <c r="BL80">
        <v>0.82</v>
      </c>
      <c r="BM80">
        <v>0</v>
      </c>
      <c r="BN80">
        <v>0</v>
      </c>
      <c r="BO80">
        <v>14.79</v>
      </c>
      <c r="BP80">
        <v>3.64</v>
      </c>
      <c r="BQ80">
        <v>0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45.910000000000004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5.8521650000000003</v>
      </c>
      <c r="K81">
        <v>208.48226600000001</v>
      </c>
      <c r="L81">
        <v>631.79209200000003</v>
      </c>
      <c r="M81">
        <v>88.991600000000005</v>
      </c>
      <c r="N81">
        <v>114.26231199999999</v>
      </c>
      <c r="O81">
        <v>119.621759</v>
      </c>
      <c r="P81">
        <v>113.899575</v>
      </c>
      <c r="Q81">
        <v>0</v>
      </c>
      <c r="R81">
        <v>41.003943999999997</v>
      </c>
      <c r="S81">
        <v>25.527144</v>
      </c>
      <c r="T81">
        <v>0</v>
      </c>
      <c r="U81">
        <v>266.61206199999998</v>
      </c>
      <c r="V81">
        <v>20.053919</v>
      </c>
      <c r="W81">
        <v>44.881830000000001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35.349150000000002</v>
      </c>
      <c r="AE81">
        <v>47.819980999999999</v>
      </c>
      <c r="AF81">
        <v>29.184989000000002</v>
      </c>
      <c r="AG81">
        <v>37.397365999999998</v>
      </c>
      <c r="AH81">
        <v>135.75610499999999</v>
      </c>
      <c r="AI81">
        <v>47.284719000000003</v>
      </c>
      <c r="AJ81">
        <v>0</v>
      </c>
      <c r="AK81">
        <v>49.100147999999997</v>
      </c>
      <c r="AL81">
        <v>77.556179</v>
      </c>
      <c r="AM81">
        <v>15.225364000000001</v>
      </c>
      <c r="AN81">
        <v>0.33307999999999999</v>
      </c>
      <c r="AO81">
        <v>27.016689</v>
      </c>
      <c r="AP81">
        <v>11.152002</v>
      </c>
      <c r="AQ81">
        <v>60.208621000000001</v>
      </c>
      <c r="AR81">
        <v>5.3394959999999996</v>
      </c>
      <c r="AS81">
        <v>10.409696</v>
      </c>
      <c r="AT81">
        <v>9.5646620000000002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45.910000000000004</v>
      </c>
      <c r="BA81">
        <f t="shared" si="4"/>
        <v>2594.3713520000006</v>
      </c>
      <c r="BD81">
        <v>0</v>
      </c>
      <c r="BE81">
        <v>6.95</v>
      </c>
      <c r="BF81">
        <v>1.22</v>
      </c>
      <c r="BG81">
        <v>0</v>
      </c>
      <c r="BH81">
        <v>5.45</v>
      </c>
      <c r="BI81">
        <v>6.58</v>
      </c>
      <c r="BJ81">
        <v>1.5</v>
      </c>
      <c r="BK81">
        <v>3.74</v>
      </c>
      <c r="BL81">
        <v>0.82</v>
      </c>
      <c r="BM81">
        <v>0</v>
      </c>
      <c r="BN81">
        <v>0</v>
      </c>
      <c r="BO81">
        <v>14.79</v>
      </c>
      <c r="BP81">
        <v>3.64</v>
      </c>
      <c r="BQ81">
        <v>0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45.910000000000004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5.8521650000000003</v>
      </c>
      <c r="K82">
        <v>208.48226600000001</v>
      </c>
      <c r="L82">
        <v>631.79209200000003</v>
      </c>
      <c r="M82">
        <v>88.991600000000005</v>
      </c>
      <c r="N82">
        <v>114.26231199999999</v>
      </c>
      <c r="O82">
        <v>119.621759</v>
      </c>
      <c r="P82">
        <v>113.899575</v>
      </c>
      <c r="Q82">
        <v>0</v>
      </c>
      <c r="R82">
        <v>41.003943999999997</v>
      </c>
      <c r="S82">
        <v>25.527144</v>
      </c>
      <c r="T82">
        <v>0</v>
      </c>
      <c r="U82">
        <v>266.61206199999998</v>
      </c>
      <c r="V82">
        <v>20.053919</v>
      </c>
      <c r="W82">
        <v>44.881830000000001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35.349150000000002</v>
      </c>
      <c r="AE82">
        <v>47.819980999999999</v>
      </c>
      <c r="AF82">
        <v>29.184989000000002</v>
      </c>
      <c r="AG82">
        <v>37.397365999999998</v>
      </c>
      <c r="AH82">
        <v>135.75610499999999</v>
      </c>
      <c r="AI82">
        <v>47.284719000000003</v>
      </c>
      <c r="AJ82">
        <v>0</v>
      </c>
      <c r="AK82">
        <v>49.100147999999997</v>
      </c>
      <c r="AL82">
        <v>77.556179</v>
      </c>
      <c r="AM82">
        <v>15.225364000000001</v>
      </c>
      <c r="AN82">
        <v>0.33307999999999999</v>
      </c>
      <c r="AO82">
        <v>27.016689</v>
      </c>
      <c r="AP82">
        <v>11.152002</v>
      </c>
      <c r="AQ82">
        <v>60.208621000000001</v>
      </c>
      <c r="AR82">
        <v>5.3394959999999996</v>
      </c>
      <c r="AS82">
        <v>10.409696</v>
      </c>
      <c r="AT82">
        <v>9.5646620000000002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45.910000000000004</v>
      </c>
      <c r="BA82">
        <f t="shared" si="4"/>
        <v>2594.3713520000006</v>
      </c>
      <c r="BD82">
        <v>0</v>
      </c>
      <c r="BE82">
        <v>6.95</v>
      </c>
      <c r="BF82">
        <v>1.22</v>
      </c>
      <c r="BG82">
        <v>0</v>
      </c>
      <c r="BH82">
        <v>5.45</v>
      </c>
      <c r="BI82">
        <v>6.58</v>
      </c>
      <c r="BJ82">
        <v>1.5</v>
      </c>
      <c r="BK82">
        <v>3.74</v>
      </c>
      <c r="BL82">
        <v>0.82</v>
      </c>
      <c r="BM82">
        <v>0</v>
      </c>
      <c r="BN82">
        <v>0</v>
      </c>
      <c r="BO82">
        <v>14.79</v>
      </c>
      <c r="BP82">
        <v>3.64</v>
      </c>
      <c r="BQ82">
        <v>0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45.910000000000004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5.8521650000000003</v>
      </c>
      <c r="K83">
        <v>208.48226600000001</v>
      </c>
      <c r="L83">
        <v>631.79209200000003</v>
      </c>
      <c r="M83">
        <v>88.991600000000005</v>
      </c>
      <c r="N83">
        <v>114.26231199999999</v>
      </c>
      <c r="O83">
        <v>119.621759</v>
      </c>
      <c r="P83">
        <v>113.899575</v>
      </c>
      <c r="Q83">
        <v>0</v>
      </c>
      <c r="R83">
        <v>41.003943999999997</v>
      </c>
      <c r="S83">
        <v>25.527144</v>
      </c>
      <c r="T83">
        <v>0</v>
      </c>
      <c r="U83">
        <v>266.61206199999998</v>
      </c>
      <c r="V83">
        <v>20.053919</v>
      </c>
      <c r="W83">
        <v>44.881830000000001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35.349150000000002</v>
      </c>
      <c r="AE83">
        <v>47.819980999999999</v>
      </c>
      <c r="AF83">
        <v>29.184989000000002</v>
      </c>
      <c r="AG83">
        <v>37.397365999999998</v>
      </c>
      <c r="AH83">
        <v>135.75610499999999</v>
      </c>
      <c r="AI83">
        <v>3.0784319999999998</v>
      </c>
      <c r="AJ83">
        <v>0</v>
      </c>
      <c r="AK83">
        <v>49.100147999999997</v>
      </c>
      <c r="AL83">
        <v>44.960104000000001</v>
      </c>
      <c r="AM83">
        <v>15.225364000000001</v>
      </c>
      <c r="AN83">
        <v>0.33307999999999999</v>
      </c>
      <c r="AO83">
        <v>27.016689</v>
      </c>
      <c r="AP83">
        <v>11.152002</v>
      </c>
      <c r="AQ83">
        <v>60.208621000000001</v>
      </c>
      <c r="AR83">
        <v>51.259162000000003</v>
      </c>
      <c r="AS83">
        <v>31.098966000000001</v>
      </c>
      <c r="AT83">
        <v>9.5646620000000002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46.06</v>
      </c>
      <c r="BA83">
        <f t="shared" si="4"/>
        <v>2584.3279259999999</v>
      </c>
      <c r="BD83">
        <v>0</v>
      </c>
      <c r="BE83">
        <v>6.95</v>
      </c>
      <c r="BF83">
        <v>1.22</v>
      </c>
      <c r="BG83">
        <v>0</v>
      </c>
      <c r="BH83">
        <v>5.45</v>
      </c>
      <c r="BI83">
        <v>6.58</v>
      </c>
      <c r="BJ83">
        <v>1.5</v>
      </c>
      <c r="BK83">
        <v>3.74</v>
      </c>
      <c r="BL83">
        <v>0.97</v>
      </c>
      <c r="BM83">
        <v>0</v>
      </c>
      <c r="BN83">
        <v>0</v>
      </c>
      <c r="BO83">
        <v>14.79</v>
      </c>
      <c r="BP83">
        <v>3.64</v>
      </c>
      <c r="BQ83">
        <v>0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46.06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5.8521650000000003</v>
      </c>
      <c r="K84">
        <v>208.48226600000001</v>
      </c>
      <c r="L84">
        <v>631.79209200000003</v>
      </c>
      <c r="M84">
        <v>88.991600000000005</v>
      </c>
      <c r="N84">
        <v>114.26231199999999</v>
      </c>
      <c r="O84">
        <v>119.621759</v>
      </c>
      <c r="P84">
        <v>113.899575</v>
      </c>
      <c r="Q84">
        <v>0</v>
      </c>
      <c r="R84">
        <v>41.003943999999997</v>
      </c>
      <c r="S84">
        <v>25.527144</v>
      </c>
      <c r="T84">
        <v>0</v>
      </c>
      <c r="U84">
        <v>266.61206199999998</v>
      </c>
      <c r="V84">
        <v>20.053919</v>
      </c>
      <c r="W84">
        <v>44.881830000000001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35.349150000000002</v>
      </c>
      <c r="AE84">
        <v>47.819980999999999</v>
      </c>
      <c r="AF84">
        <v>29.184989000000002</v>
      </c>
      <c r="AG84">
        <v>37.397365999999998</v>
      </c>
      <c r="AH84">
        <v>135.75610499999999</v>
      </c>
      <c r="AI84">
        <v>0</v>
      </c>
      <c r="AJ84">
        <v>0</v>
      </c>
      <c r="AK84">
        <v>49.100147999999997</v>
      </c>
      <c r="AL84">
        <v>22.480052000000001</v>
      </c>
      <c r="AM84">
        <v>15.225364000000001</v>
      </c>
      <c r="AN84">
        <v>0.33307999999999999</v>
      </c>
      <c r="AO84">
        <v>27.016689</v>
      </c>
      <c r="AP84">
        <v>11.152002</v>
      </c>
      <c r="AQ84">
        <v>60.208621000000001</v>
      </c>
      <c r="AR84">
        <v>51.259162000000003</v>
      </c>
      <c r="AS84">
        <v>31.098966000000001</v>
      </c>
      <c r="AT84">
        <v>9.5646620000000002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45.960000000000008</v>
      </c>
      <c r="BA84">
        <f t="shared" si="4"/>
        <v>2558.6694419999999</v>
      </c>
      <c r="BD84">
        <v>0</v>
      </c>
      <c r="BE84">
        <v>6.95</v>
      </c>
      <c r="BF84">
        <v>1.22</v>
      </c>
      <c r="BG84">
        <v>0</v>
      </c>
      <c r="BH84">
        <v>5.45</v>
      </c>
      <c r="BI84">
        <v>6.58</v>
      </c>
      <c r="BJ84">
        <v>1.5</v>
      </c>
      <c r="BK84">
        <v>3.74</v>
      </c>
      <c r="BL84">
        <v>0.87</v>
      </c>
      <c r="BM84">
        <v>0</v>
      </c>
      <c r="BN84">
        <v>0</v>
      </c>
      <c r="BO84">
        <v>14.79</v>
      </c>
      <c r="BP84">
        <v>3.64</v>
      </c>
      <c r="BQ84">
        <v>0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45.960000000000008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5.8521650000000003</v>
      </c>
      <c r="K85">
        <v>208.48226600000001</v>
      </c>
      <c r="L85">
        <v>631.79209200000003</v>
      </c>
      <c r="M85">
        <v>88.991600000000005</v>
      </c>
      <c r="N85">
        <v>114.26231199999999</v>
      </c>
      <c r="O85">
        <v>119.621759</v>
      </c>
      <c r="P85">
        <v>120.42885</v>
      </c>
      <c r="Q85">
        <v>0</v>
      </c>
      <c r="R85">
        <v>41.003943999999997</v>
      </c>
      <c r="S85">
        <v>25.527144</v>
      </c>
      <c r="T85">
        <v>0</v>
      </c>
      <c r="U85">
        <v>266.61206199999998</v>
      </c>
      <c r="V85">
        <v>20.053919</v>
      </c>
      <c r="W85">
        <v>44.881830000000001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35.349150000000002</v>
      </c>
      <c r="AE85">
        <v>47.819980999999999</v>
      </c>
      <c r="AF85">
        <v>29.184989000000002</v>
      </c>
      <c r="AG85">
        <v>37.397365999999998</v>
      </c>
      <c r="AH85">
        <v>135.75610499999999</v>
      </c>
      <c r="AI85">
        <v>0</v>
      </c>
      <c r="AJ85">
        <v>0</v>
      </c>
      <c r="AK85">
        <v>49.100147999999997</v>
      </c>
      <c r="AL85">
        <v>22.480052000000001</v>
      </c>
      <c r="AM85">
        <v>15.225364000000001</v>
      </c>
      <c r="AN85">
        <v>0.33307999999999999</v>
      </c>
      <c r="AO85">
        <v>27.016689</v>
      </c>
      <c r="AP85">
        <v>11.152002</v>
      </c>
      <c r="AQ85">
        <v>60.208621000000001</v>
      </c>
      <c r="AR85">
        <v>10.678991999999999</v>
      </c>
      <c r="AS85">
        <v>31.098966000000001</v>
      </c>
      <c r="AT85">
        <v>9.5646620000000002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48.11</v>
      </c>
      <c r="BA85">
        <f t="shared" si="4"/>
        <v>2526.7685470000001</v>
      </c>
      <c r="BD85">
        <v>0</v>
      </c>
      <c r="BE85">
        <v>6.95</v>
      </c>
      <c r="BF85">
        <v>3.29</v>
      </c>
      <c r="BG85">
        <v>0</v>
      </c>
      <c r="BH85">
        <v>5.45</v>
      </c>
      <c r="BI85">
        <v>6.58</v>
      </c>
      <c r="BJ85">
        <v>1.58</v>
      </c>
      <c r="BK85">
        <v>3.74</v>
      </c>
      <c r="BL85">
        <v>0.87</v>
      </c>
      <c r="BM85">
        <v>0</v>
      </c>
      <c r="BN85">
        <v>0</v>
      </c>
      <c r="BO85">
        <v>14.79</v>
      </c>
      <c r="BP85">
        <v>3.64</v>
      </c>
      <c r="BQ85">
        <v>0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48.11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5.8521650000000003</v>
      </c>
      <c r="K86">
        <v>208.48226600000001</v>
      </c>
      <c r="L86">
        <v>596.07163700000001</v>
      </c>
      <c r="M86">
        <v>88.991600000000005</v>
      </c>
      <c r="N86">
        <v>114.26231199999999</v>
      </c>
      <c r="O86">
        <v>119.621759</v>
      </c>
      <c r="P86">
        <v>120.42885</v>
      </c>
      <c r="Q86">
        <v>0</v>
      </c>
      <c r="R86">
        <v>41.003943999999997</v>
      </c>
      <c r="S86">
        <v>25.527144</v>
      </c>
      <c r="T86">
        <v>0</v>
      </c>
      <c r="U86">
        <v>266.61206199999998</v>
      </c>
      <c r="V86">
        <v>20.053919</v>
      </c>
      <c r="W86">
        <v>44.881830000000001</v>
      </c>
      <c r="X86">
        <v>142.69186400000001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35.349150000000002</v>
      </c>
      <c r="AE86">
        <v>47.819980999999999</v>
      </c>
      <c r="AF86">
        <v>29.184989000000002</v>
      </c>
      <c r="AG86">
        <v>37.397365999999998</v>
      </c>
      <c r="AH86">
        <v>135.75610499999999</v>
      </c>
      <c r="AI86">
        <v>0</v>
      </c>
      <c r="AJ86">
        <v>0</v>
      </c>
      <c r="AK86">
        <v>49.100147999999997</v>
      </c>
      <c r="AL86">
        <v>22.480052000000001</v>
      </c>
      <c r="AM86">
        <v>15.225364000000001</v>
      </c>
      <c r="AN86">
        <v>0.33307999999999999</v>
      </c>
      <c r="AO86">
        <v>27.016689</v>
      </c>
      <c r="AP86">
        <v>11.152002</v>
      </c>
      <c r="AQ86">
        <v>60.208621000000001</v>
      </c>
      <c r="AR86">
        <v>5.3394959999999996</v>
      </c>
      <c r="AS86">
        <v>31.098966000000001</v>
      </c>
      <c r="AT86">
        <v>9.5646620000000002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46.03</v>
      </c>
      <c r="BA86">
        <f t="shared" si="4"/>
        <v>2483.628596</v>
      </c>
      <c r="BD86">
        <v>0</v>
      </c>
      <c r="BE86">
        <v>6.95</v>
      </c>
      <c r="BF86">
        <v>1.22</v>
      </c>
      <c r="BG86">
        <v>0</v>
      </c>
      <c r="BH86">
        <v>5.45</v>
      </c>
      <c r="BI86">
        <v>6.58</v>
      </c>
      <c r="BJ86">
        <v>1.57</v>
      </c>
      <c r="BK86">
        <v>3.74</v>
      </c>
      <c r="BL86">
        <v>0.87</v>
      </c>
      <c r="BM86">
        <v>0</v>
      </c>
      <c r="BN86">
        <v>0</v>
      </c>
      <c r="BO86">
        <v>14.79</v>
      </c>
      <c r="BP86">
        <v>3.64</v>
      </c>
      <c r="BQ86">
        <v>0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46.03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208.48226600000001</v>
      </c>
      <c r="L87">
        <v>508.07403499999998</v>
      </c>
      <c r="M87">
        <v>88.991600000000005</v>
      </c>
      <c r="N87">
        <v>114.26231199999999</v>
      </c>
      <c r="O87">
        <v>119.621759</v>
      </c>
      <c r="P87">
        <v>120.42885</v>
      </c>
      <c r="Q87">
        <v>0</v>
      </c>
      <c r="R87">
        <v>41.003943999999997</v>
      </c>
      <c r="S87">
        <v>25.527144</v>
      </c>
      <c r="T87">
        <v>0</v>
      </c>
      <c r="U87">
        <v>266.61206199999998</v>
      </c>
      <c r="V87">
        <v>20.053919</v>
      </c>
      <c r="W87">
        <v>44.881830000000001</v>
      </c>
      <c r="X87">
        <v>142.69186400000001</v>
      </c>
      <c r="Y87">
        <v>0</v>
      </c>
      <c r="Z87">
        <v>19.018471999999999</v>
      </c>
      <c r="AA87">
        <v>40.769838</v>
      </c>
      <c r="AB87">
        <v>38.218139000000001</v>
      </c>
      <c r="AC87">
        <v>28.084123999999999</v>
      </c>
      <c r="AD87">
        <v>35.349150000000002</v>
      </c>
      <c r="AE87">
        <v>47.819980999999999</v>
      </c>
      <c r="AF87">
        <v>29.184989000000002</v>
      </c>
      <c r="AG87">
        <v>37.397365999999998</v>
      </c>
      <c r="AH87">
        <v>135.75610499999999</v>
      </c>
      <c r="AI87">
        <v>0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0.55513299999999999</v>
      </c>
      <c r="AO87">
        <v>27.016689</v>
      </c>
      <c r="AP87">
        <v>11.152002</v>
      </c>
      <c r="AQ87">
        <v>60.208621000000001</v>
      </c>
      <c r="AR87">
        <v>5.3394959999999996</v>
      </c>
      <c r="AS87">
        <v>10.409696</v>
      </c>
      <c r="AT87">
        <v>9.5646620000000002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45.960000000000008</v>
      </c>
      <c r="BA87">
        <f t="shared" si="4"/>
        <v>2369.2416119999998</v>
      </c>
      <c r="BD87">
        <v>0</v>
      </c>
      <c r="BE87">
        <v>6.95</v>
      </c>
      <c r="BF87">
        <v>1.22</v>
      </c>
      <c r="BG87">
        <v>0</v>
      </c>
      <c r="BH87">
        <v>5.45</v>
      </c>
      <c r="BI87">
        <v>6.58</v>
      </c>
      <c r="BJ87">
        <v>1.5</v>
      </c>
      <c r="BK87">
        <v>3.74</v>
      </c>
      <c r="BL87">
        <v>0.87</v>
      </c>
      <c r="BM87">
        <v>0</v>
      </c>
      <c r="BN87">
        <v>0</v>
      </c>
      <c r="BO87">
        <v>14.79</v>
      </c>
      <c r="BP87">
        <v>3.64</v>
      </c>
      <c r="BQ87">
        <v>0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45.960000000000008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208.48226600000001</v>
      </c>
      <c r="L88">
        <v>512.91053499999998</v>
      </c>
      <c r="M88">
        <v>88.991600000000005</v>
      </c>
      <c r="N88">
        <v>114.26231199999999</v>
      </c>
      <c r="O88">
        <v>119.621759</v>
      </c>
      <c r="P88">
        <v>120.42885</v>
      </c>
      <c r="Q88">
        <v>0</v>
      </c>
      <c r="R88">
        <v>41.003943999999997</v>
      </c>
      <c r="S88">
        <v>25.527144</v>
      </c>
      <c r="T88">
        <v>0</v>
      </c>
      <c r="U88">
        <v>266.61206199999998</v>
      </c>
      <c r="V88">
        <v>20.053919</v>
      </c>
      <c r="W88">
        <v>44.881830000000001</v>
      </c>
      <c r="X88">
        <v>142.69186400000001</v>
      </c>
      <c r="Y88">
        <v>0</v>
      </c>
      <c r="Z88">
        <v>12.678981</v>
      </c>
      <c r="AA88">
        <v>40.769838</v>
      </c>
      <c r="AB88">
        <v>38.218139000000001</v>
      </c>
      <c r="AC88">
        <v>28.084123999999999</v>
      </c>
      <c r="AD88">
        <v>35.349150000000002</v>
      </c>
      <c r="AE88">
        <v>47.819980999999999</v>
      </c>
      <c r="AF88">
        <v>29.184989000000002</v>
      </c>
      <c r="AG88">
        <v>37.397365999999998</v>
      </c>
      <c r="AH88">
        <v>135.75610499999999</v>
      </c>
      <c r="AI88">
        <v>0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0.55513299999999999</v>
      </c>
      <c r="AO88">
        <v>27.016689</v>
      </c>
      <c r="AP88">
        <v>11.152002</v>
      </c>
      <c r="AQ88">
        <v>60.208621000000001</v>
      </c>
      <c r="AR88">
        <v>5.3394959999999996</v>
      </c>
      <c r="AS88">
        <v>10.409696</v>
      </c>
      <c r="AT88">
        <v>9.5646620000000002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45.960000000000008</v>
      </c>
      <c r="BA88">
        <f t="shared" si="4"/>
        <v>2367.7386210000004</v>
      </c>
      <c r="BD88">
        <v>0</v>
      </c>
      <c r="BE88">
        <v>6.95</v>
      </c>
      <c r="BF88">
        <v>1.22</v>
      </c>
      <c r="BG88">
        <v>0</v>
      </c>
      <c r="BH88">
        <v>5.45</v>
      </c>
      <c r="BI88">
        <v>6.58</v>
      </c>
      <c r="BJ88">
        <v>1.5</v>
      </c>
      <c r="BK88">
        <v>3.74</v>
      </c>
      <c r="BL88">
        <v>0.87</v>
      </c>
      <c r="BM88">
        <v>0</v>
      </c>
      <c r="BN88">
        <v>0</v>
      </c>
      <c r="BO88">
        <v>14.79</v>
      </c>
      <c r="BP88">
        <v>3.64</v>
      </c>
      <c r="BQ88">
        <v>0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45.960000000000008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208.48226600000001</v>
      </c>
      <c r="L89">
        <v>527.42003499999998</v>
      </c>
      <c r="M89">
        <v>88.991600000000005</v>
      </c>
      <c r="N89">
        <v>114.26231199999999</v>
      </c>
      <c r="O89">
        <v>119.621759</v>
      </c>
      <c r="P89">
        <v>120.42885</v>
      </c>
      <c r="Q89">
        <v>0</v>
      </c>
      <c r="R89">
        <v>41.003943999999997</v>
      </c>
      <c r="S89">
        <v>25.527144</v>
      </c>
      <c r="T89">
        <v>0</v>
      </c>
      <c r="U89">
        <v>266.61206199999998</v>
      </c>
      <c r="V89">
        <v>20.053919</v>
      </c>
      <c r="W89">
        <v>44.881830000000001</v>
      </c>
      <c r="X89">
        <v>142.69186400000001</v>
      </c>
      <c r="Y89">
        <v>0</v>
      </c>
      <c r="Z89">
        <v>12.678981</v>
      </c>
      <c r="AA89">
        <v>40.769838</v>
      </c>
      <c r="AB89">
        <v>38.218139000000001</v>
      </c>
      <c r="AC89">
        <v>28.084123999999999</v>
      </c>
      <c r="AD89">
        <v>35.349150000000002</v>
      </c>
      <c r="AE89">
        <v>47.819980999999999</v>
      </c>
      <c r="AF89">
        <v>29.184989000000002</v>
      </c>
      <c r="AG89">
        <v>37.397365999999998</v>
      </c>
      <c r="AH89">
        <v>135.75610499999999</v>
      </c>
      <c r="AI89">
        <v>0</v>
      </c>
      <c r="AJ89">
        <v>0</v>
      </c>
      <c r="AK89">
        <v>49.100147999999997</v>
      </c>
      <c r="AL89">
        <v>22.480052000000001</v>
      </c>
      <c r="AM89">
        <v>15.225364000000001</v>
      </c>
      <c r="AN89">
        <v>0.55513299999999999</v>
      </c>
      <c r="AO89">
        <v>27.016689</v>
      </c>
      <c r="AP89">
        <v>11.152002</v>
      </c>
      <c r="AQ89">
        <v>60.208621000000001</v>
      </c>
      <c r="AR89">
        <v>5.3394959999999996</v>
      </c>
      <c r="AS89">
        <v>10.409696</v>
      </c>
      <c r="AT89">
        <v>9.5646620000000002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46.44</v>
      </c>
      <c r="BA89">
        <f t="shared" si="4"/>
        <v>2382.7281210000001</v>
      </c>
      <c r="BD89">
        <v>0</v>
      </c>
      <c r="BE89">
        <v>6.95</v>
      </c>
      <c r="BF89">
        <v>1.22</v>
      </c>
      <c r="BG89">
        <v>0</v>
      </c>
      <c r="BH89">
        <v>5.45</v>
      </c>
      <c r="BI89">
        <v>6.58</v>
      </c>
      <c r="BJ89">
        <v>1.98</v>
      </c>
      <c r="BK89">
        <v>3.74</v>
      </c>
      <c r="BL89">
        <v>0.87</v>
      </c>
      <c r="BM89">
        <v>0</v>
      </c>
      <c r="BN89">
        <v>0</v>
      </c>
      <c r="BO89">
        <v>14.79</v>
      </c>
      <c r="BP89">
        <v>3.64</v>
      </c>
      <c r="BQ89">
        <v>0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46.44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208.48226600000001</v>
      </c>
      <c r="L90">
        <v>547.73333500000001</v>
      </c>
      <c r="M90">
        <v>88.991600000000005</v>
      </c>
      <c r="N90">
        <v>114.26231199999999</v>
      </c>
      <c r="O90">
        <v>119.621759</v>
      </c>
      <c r="P90">
        <v>120.42885</v>
      </c>
      <c r="Q90">
        <v>0</v>
      </c>
      <c r="R90">
        <v>41.003943999999997</v>
      </c>
      <c r="S90">
        <v>25.527144</v>
      </c>
      <c r="T90">
        <v>0</v>
      </c>
      <c r="U90">
        <v>266.61206199999998</v>
      </c>
      <c r="V90">
        <v>20.053919</v>
      </c>
      <c r="W90">
        <v>44.881830000000001</v>
      </c>
      <c r="X90">
        <v>142.69186400000001</v>
      </c>
      <c r="Y90">
        <v>0</v>
      </c>
      <c r="Z90">
        <v>6.3394909999999998</v>
      </c>
      <c r="AA90">
        <v>40.769838</v>
      </c>
      <c r="AB90">
        <v>38.218139000000001</v>
      </c>
      <c r="AC90">
        <v>28.084123999999999</v>
      </c>
      <c r="AD90">
        <v>26.450527999999998</v>
      </c>
      <c r="AE90">
        <v>46.539220999999998</v>
      </c>
      <c r="AF90">
        <v>17.167639999999999</v>
      </c>
      <c r="AG90">
        <v>37.397365999999998</v>
      </c>
      <c r="AH90">
        <v>135.75610499999999</v>
      </c>
      <c r="AI90">
        <v>0</v>
      </c>
      <c r="AJ90">
        <v>0</v>
      </c>
      <c r="AK90">
        <v>49.100147999999997</v>
      </c>
      <c r="AL90">
        <v>22.480052000000001</v>
      </c>
      <c r="AM90">
        <v>14.699284</v>
      </c>
      <c r="AN90">
        <v>0.55513299999999999</v>
      </c>
      <c r="AO90">
        <v>27.016689</v>
      </c>
      <c r="AP90">
        <v>11.152002</v>
      </c>
      <c r="AQ90">
        <v>58.502304000000002</v>
      </c>
      <c r="AR90">
        <v>5.3394959999999996</v>
      </c>
      <c r="AS90">
        <v>10.409696</v>
      </c>
      <c r="AT90">
        <v>9.5646620000000002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46.44</v>
      </c>
      <c r="BA90">
        <f t="shared" si="4"/>
        <v>2372.2728029999998</v>
      </c>
      <c r="BD90">
        <v>0</v>
      </c>
      <c r="BE90">
        <v>6.95</v>
      </c>
      <c r="BF90">
        <v>1.22</v>
      </c>
      <c r="BG90">
        <v>0</v>
      </c>
      <c r="BH90">
        <v>5.45</v>
      </c>
      <c r="BI90">
        <v>6.58</v>
      </c>
      <c r="BJ90">
        <v>1.98</v>
      </c>
      <c r="BK90">
        <v>3.74</v>
      </c>
      <c r="BL90">
        <v>0.87</v>
      </c>
      <c r="BM90">
        <v>0</v>
      </c>
      <c r="BN90">
        <v>0</v>
      </c>
      <c r="BO90">
        <v>14.79</v>
      </c>
      <c r="BP90">
        <v>3.64</v>
      </c>
      <c r="BQ90">
        <v>0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46.44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208.48226600000001</v>
      </c>
      <c r="L91">
        <v>523.30930000000001</v>
      </c>
      <c r="M91">
        <v>88.991600000000005</v>
      </c>
      <c r="N91">
        <v>114.26231199999999</v>
      </c>
      <c r="O91">
        <v>119.621759</v>
      </c>
      <c r="P91">
        <v>120.42885</v>
      </c>
      <c r="Q91">
        <v>0</v>
      </c>
      <c r="R91">
        <v>41.003943999999997</v>
      </c>
      <c r="S91">
        <v>25.527144</v>
      </c>
      <c r="T91">
        <v>0</v>
      </c>
      <c r="U91">
        <v>266.61206199999998</v>
      </c>
      <c r="V91">
        <v>20.053919</v>
      </c>
      <c r="W91">
        <v>44.881830000000001</v>
      </c>
      <c r="X91">
        <v>142.69186400000001</v>
      </c>
      <c r="Y91">
        <v>0</v>
      </c>
      <c r="Z91">
        <v>6.3394909999999998</v>
      </c>
      <c r="AA91">
        <v>40.769838</v>
      </c>
      <c r="AB91">
        <v>38.218139000000001</v>
      </c>
      <c r="AC91">
        <v>18.722749</v>
      </c>
      <c r="AD91">
        <v>26.450527999999998</v>
      </c>
      <c r="AE91">
        <v>46.539220999999998</v>
      </c>
      <c r="AF91">
        <v>17.167639999999999</v>
      </c>
      <c r="AG91">
        <v>37.397365999999998</v>
      </c>
      <c r="AH91">
        <v>135.75610499999999</v>
      </c>
      <c r="AI91">
        <v>0</v>
      </c>
      <c r="AJ91">
        <v>0</v>
      </c>
      <c r="AK91">
        <v>49.100147999999997</v>
      </c>
      <c r="AL91">
        <v>22.480052000000001</v>
      </c>
      <c r="AM91">
        <v>7.7364649999999999</v>
      </c>
      <c r="AN91">
        <v>0.62915100000000002</v>
      </c>
      <c r="AO91">
        <v>28.154233999999999</v>
      </c>
      <c r="AP91">
        <v>11.152002</v>
      </c>
      <c r="AQ91">
        <v>45.156466000000002</v>
      </c>
      <c r="AR91">
        <v>5.3394959999999996</v>
      </c>
      <c r="AS91">
        <v>10.409696</v>
      </c>
      <c r="AT91">
        <v>9.5646620000000002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48.929999999999993</v>
      </c>
      <c r="BA91">
        <f t="shared" si="4"/>
        <v>2321.8802989999999</v>
      </c>
      <c r="BD91">
        <v>0</v>
      </c>
      <c r="BE91">
        <v>7.14</v>
      </c>
      <c r="BF91">
        <v>3.29</v>
      </c>
      <c r="BG91">
        <v>0</v>
      </c>
      <c r="BH91">
        <v>5.44</v>
      </c>
      <c r="BI91">
        <v>6.7</v>
      </c>
      <c r="BJ91">
        <v>1.59</v>
      </c>
      <c r="BK91">
        <v>3.82</v>
      </c>
      <c r="BL91">
        <v>0.88</v>
      </c>
      <c r="BM91">
        <v>0</v>
      </c>
      <c r="BN91">
        <v>0</v>
      </c>
      <c r="BO91">
        <v>15.16</v>
      </c>
      <c r="BP91">
        <v>3.72</v>
      </c>
      <c r="BQ91">
        <v>0</v>
      </c>
      <c r="BR91">
        <v>1.01</v>
      </c>
      <c r="BS91">
        <v>0.18</v>
      </c>
      <c r="BT91">
        <v>0</v>
      </c>
      <c r="BU91">
        <v>0</v>
      </c>
      <c r="BV91">
        <v>0</v>
      </c>
      <c r="BW91">
        <f t="shared" si="5"/>
        <v>48.929999999999993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208.48226600000001</v>
      </c>
      <c r="L92">
        <v>537.74915399999998</v>
      </c>
      <c r="M92">
        <v>88.991600000000005</v>
      </c>
      <c r="N92">
        <v>114.26231199999999</v>
      </c>
      <c r="O92">
        <v>119.621759</v>
      </c>
      <c r="P92">
        <v>120.42885</v>
      </c>
      <c r="Q92">
        <v>0</v>
      </c>
      <c r="R92">
        <v>41.003943999999997</v>
      </c>
      <c r="S92">
        <v>25.527144</v>
      </c>
      <c r="T92">
        <v>0</v>
      </c>
      <c r="U92">
        <v>266.61206199999998</v>
      </c>
      <c r="V92">
        <v>20.053919</v>
      </c>
      <c r="W92">
        <v>44.881830000000001</v>
      </c>
      <c r="X92">
        <v>142.69186400000001</v>
      </c>
      <c r="Y92">
        <v>0</v>
      </c>
      <c r="Z92">
        <v>6.3394909999999998</v>
      </c>
      <c r="AA92">
        <v>39.889516999999998</v>
      </c>
      <c r="AB92">
        <v>25.478759</v>
      </c>
      <c r="AC92">
        <v>9.3613750000000007</v>
      </c>
      <c r="AD92">
        <v>26.450527999999998</v>
      </c>
      <c r="AE92">
        <v>46.539220999999998</v>
      </c>
      <c r="AF92">
        <v>17.167639999999999</v>
      </c>
      <c r="AG92">
        <v>37.397365999999998</v>
      </c>
      <c r="AH92">
        <v>135.75610499999999</v>
      </c>
      <c r="AI92">
        <v>0</v>
      </c>
      <c r="AJ92">
        <v>0</v>
      </c>
      <c r="AK92">
        <v>49.100147999999997</v>
      </c>
      <c r="AL92">
        <v>22.480052000000001</v>
      </c>
      <c r="AM92">
        <v>5.1576440000000003</v>
      </c>
      <c r="AN92">
        <v>0.62915100000000002</v>
      </c>
      <c r="AO92">
        <v>28.154233999999999</v>
      </c>
      <c r="AP92">
        <v>11.152002</v>
      </c>
      <c r="AQ92">
        <v>45.156466000000002</v>
      </c>
      <c r="AR92">
        <v>5.3394959999999996</v>
      </c>
      <c r="AS92">
        <v>10.409696</v>
      </c>
      <c r="AT92">
        <v>9.5646620000000002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48.929999999999993</v>
      </c>
      <c r="BA92">
        <f t="shared" si="4"/>
        <v>2310.7602569999995</v>
      </c>
      <c r="BD92">
        <v>0</v>
      </c>
      <c r="BE92">
        <v>7.14</v>
      </c>
      <c r="BF92">
        <v>3.29</v>
      </c>
      <c r="BG92">
        <v>0</v>
      </c>
      <c r="BH92">
        <v>5.44</v>
      </c>
      <c r="BI92">
        <v>6.7</v>
      </c>
      <c r="BJ92">
        <v>1.59</v>
      </c>
      <c r="BK92">
        <v>3.82</v>
      </c>
      <c r="BL92">
        <v>0.88</v>
      </c>
      <c r="BM92">
        <v>0</v>
      </c>
      <c r="BN92">
        <v>0</v>
      </c>
      <c r="BO92">
        <v>15.16</v>
      </c>
      <c r="BP92">
        <v>3.72</v>
      </c>
      <c r="BQ92">
        <v>0</v>
      </c>
      <c r="BR92">
        <v>1.01</v>
      </c>
      <c r="BS92">
        <v>0.18</v>
      </c>
      <c r="BT92">
        <v>0</v>
      </c>
      <c r="BU92">
        <v>0</v>
      </c>
      <c r="BV92">
        <v>0</v>
      </c>
      <c r="BW92">
        <f t="shared" si="5"/>
        <v>48.929999999999993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208.48226600000001</v>
      </c>
      <c r="L93">
        <v>537.74915399999998</v>
      </c>
      <c r="M93">
        <v>88.991600000000005</v>
      </c>
      <c r="N93">
        <v>114.26231199999999</v>
      </c>
      <c r="O93">
        <v>119.621759</v>
      </c>
      <c r="P93">
        <v>120.42885</v>
      </c>
      <c r="Q93">
        <v>0</v>
      </c>
      <c r="R93">
        <v>41.003943999999997</v>
      </c>
      <c r="S93">
        <v>25.527144</v>
      </c>
      <c r="T93">
        <v>0</v>
      </c>
      <c r="U93">
        <v>266.61206199999998</v>
      </c>
      <c r="V93">
        <v>20.053919</v>
      </c>
      <c r="W93">
        <v>44.881830000000001</v>
      </c>
      <c r="X93">
        <v>142.69186400000001</v>
      </c>
      <c r="Y93">
        <v>0</v>
      </c>
      <c r="Z93">
        <v>6.3394909999999998</v>
      </c>
      <c r="AA93">
        <v>36.680016000000002</v>
      </c>
      <c r="AB93">
        <v>12.636227</v>
      </c>
      <c r="AC93">
        <v>9.3613750000000007</v>
      </c>
      <c r="AD93">
        <v>26.450527999999998</v>
      </c>
      <c r="AE93">
        <v>46.539220999999998</v>
      </c>
      <c r="AF93">
        <v>17.167639999999999</v>
      </c>
      <c r="AG93">
        <v>37.397365999999998</v>
      </c>
      <c r="AH93">
        <v>135.75610499999999</v>
      </c>
      <c r="AI93">
        <v>0</v>
      </c>
      <c r="AJ93">
        <v>0</v>
      </c>
      <c r="AK93">
        <v>49.100147999999997</v>
      </c>
      <c r="AL93">
        <v>22.480052000000001</v>
      </c>
      <c r="AM93">
        <v>2.5788220000000002</v>
      </c>
      <c r="AN93">
        <v>0.62915100000000002</v>
      </c>
      <c r="AO93">
        <v>28.154233999999999</v>
      </c>
      <c r="AP93">
        <v>11.152002</v>
      </c>
      <c r="AQ93">
        <v>45.156466000000002</v>
      </c>
      <c r="AR93">
        <v>10.678991999999999</v>
      </c>
      <c r="AS93">
        <v>10.409696</v>
      </c>
      <c r="AT93">
        <v>9.5646620000000002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48.8</v>
      </c>
      <c r="BA93">
        <f t="shared" si="4"/>
        <v>2297.338898</v>
      </c>
      <c r="BD93">
        <v>0</v>
      </c>
      <c r="BE93">
        <v>7.14</v>
      </c>
      <c r="BF93">
        <v>3.29</v>
      </c>
      <c r="BG93">
        <v>0</v>
      </c>
      <c r="BH93">
        <v>5.44</v>
      </c>
      <c r="BI93">
        <v>6.7</v>
      </c>
      <c r="BJ93">
        <v>1.46</v>
      </c>
      <c r="BK93">
        <v>3.82</v>
      </c>
      <c r="BL93">
        <v>0.88</v>
      </c>
      <c r="BM93">
        <v>0</v>
      </c>
      <c r="BN93">
        <v>0</v>
      </c>
      <c r="BO93">
        <v>15.16</v>
      </c>
      <c r="BP93">
        <v>3.72</v>
      </c>
      <c r="BQ93">
        <v>0</v>
      </c>
      <c r="BR93">
        <v>1.01</v>
      </c>
      <c r="BS93">
        <v>0.18</v>
      </c>
      <c r="BT93">
        <v>0</v>
      </c>
      <c r="BU93">
        <v>0</v>
      </c>
      <c r="BV93">
        <v>0</v>
      </c>
      <c r="BW93">
        <f t="shared" si="5"/>
        <v>48.8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208.48226600000001</v>
      </c>
      <c r="L94">
        <v>537.74915399999998</v>
      </c>
      <c r="M94">
        <v>88.991600000000005</v>
      </c>
      <c r="N94">
        <v>114.26231199999999</v>
      </c>
      <c r="O94">
        <v>119.621759</v>
      </c>
      <c r="P94">
        <v>120.42885</v>
      </c>
      <c r="Q94">
        <v>0</v>
      </c>
      <c r="R94">
        <v>41.003943999999997</v>
      </c>
      <c r="S94">
        <v>25.527144</v>
      </c>
      <c r="T94">
        <v>0</v>
      </c>
      <c r="U94">
        <v>266.61206199999998</v>
      </c>
      <c r="V94">
        <v>20.053919</v>
      </c>
      <c r="W94">
        <v>44.881830000000001</v>
      </c>
      <c r="X94">
        <v>142.69186400000001</v>
      </c>
      <c r="Y94">
        <v>0</v>
      </c>
      <c r="Z94">
        <v>6.3394909999999998</v>
      </c>
      <c r="AA94">
        <v>36.680016000000002</v>
      </c>
      <c r="AB94">
        <v>12.636227</v>
      </c>
      <c r="AC94">
        <v>9.3613750000000007</v>
      </c>
      <c r="AD94">
        <v>26.450527999999998</v>
      </c>
      <c r="AE94">
        <v>46.539220999999998</v>
      </c>
      <c r="AF94">
        <v>17.167639999999999</v>
      </c>
      <c r="AG94">
        <v>37.397365999999998</v>
      </c>
      <c r="AH94">
        <v>126.778981</v>
      </c>
      <c r="AI94">
        <v>0</v>
      </c>
      <c r="AJ94">
        <v>0</v>
      </c>
      <c r="AK94">
        <v>49.100147999999997</v>
      </c>
      <c r="AL94">
        <v>22.480052000000001</v>
      </c>
      <c r="AM94">
        <v>2.5788220000000002</v>
      </c>
      <c r="AN94">
        <v>0.62915100000000002</v>
      </c>
      <c r="AO94">
        <v>28.154233999999999</v>
      </c>
      <c r="AP94">
        <v>11.152002</v>
      </c>
      <c r="AQ94">
        <v>45.156466000000002</v>
      </c>
      <c r="AR94">
        <v>10.678991999999999</v>
      </c>
      <c r="AS94">
        <v>10.409696</v>
      </c>
      <c r="AT94">
        <v>9.5646620000000002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48.849999999999994</v>
      </c>
      <c r="BA94">
        <f t="shared" si="4"/>
        <v>2288.4117739999997</v>
      </c>
      <c r="BD94">
        <v>0</v>
      </c>
      <c r="BE94">
        <v>7.14</v>
      </c>
      <c r="BF94">
        <v>3.29</v>
      </c>
      <c r="BG94">
        <v>0</v>
      </c>
      <c r="BH94">
        <v>5.44</v>
      </c>
      <c r="BI94">
        <v>6.7</v>
      </c>
      <c r="BJ94">
        <v>1.59</v>
      </c>
      <c r="BK94">
        <v>3.76</v>
      </c>
      <c r="BL94">
        <v>0.86</v>
      </c>
      <c r="BM94">
        <v>0</v>
      </c>
      <c r="BN94">
        <v>0</v>
      </c>
      <c r="BO94">
        <v>15.16</v>
      </c>
      <c r="BP94">
        <v>3.72</v>
      </c>
      <c r="BQ94">
        <v>0</v>
      </c>
      <c r="BR94">
        <v>1.01</v>
      </c>
      <c r="BS94">
        <v>0.18</v>
      </c>
      <c r="BT94">
        <v>0</v>
      </c>
      <c r="BU94">
        <v>0</v>
      </c>
      <c r="BV94">
        <v>0</v>
      </c>
      <c r="BW94">
        <f t="shared" si="5"/>
        <v>48.849999999999994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130.338548</v>
      </c>
      <c r="L95">
        <v>537.74915399999998</v>
      </c>
      <c r="M95">
        <v>88.991600000000005</v>
      </c>
      <c r="N95">
        <v>114.26231199999999</v>
      </c>
      <c r="O95">
        <v>119.621759</v>
      </c>
      <c r="P95">
        <v>120.42885</v>
      </c>
      <c r="Q95">
        <v>0</v>
      </c>
      <c r="R95">
        <v>41.003943999999997</v>
      </c>
      <c r="S95">
        <v>25.527144</v>
      </c>
      <c r="T95">
        <v>0</v>
      </c>
      <c r="U95">
        <v>266.61206199999998</v>
      </c>
      <c r="V95">
        <v>20.053919</v>
      </c>
      <c r="W95">
        <v>44.881830000000001</v>
      </c>
      <c r="X95">
        <v>142.69186400000001</v>
      </c>
      <c r="Y95">
        <v>0</v>
      </c>
      <c r="Z95">
        <v>6.3394909999999998</v>
      </c>
      <c r="AA95">
        <v>36.680016000000002</v>
      </c>
      <c r="AB95">
        <v>12.636227</v>
      </c>
      <c r="AC95">
        <v>9.3613750000000007</v>
      </c>
      <c r="AD95">
        <v>26.450527999999998</v>
      </c>
      <c r="AE95">
        <v>29.785101999999998</v>
      </c>
      <c r="AF95">
        <v>17.167639999999999</v>
      </c>
      <c r="AG95">
        <v>37.397365999999998</v>
      </c>
      <c r="AH95">
        <v>113.130088</v>
      </c>
      <c r="AI95">
        <v>0</v>
      </c>
      <c r="AJ95">
        <v>0</v>
      </c>
      <c r="AK95">
        <v>49.100147999999997</v>
      </c>
      <c r="AL95">
        <v>22.480052000000001</v>
      </c>
      <c r="AM95">
        <v>2.5788220000000002</v>
      </c>
      <c r="AN95">
        <v>0.62915100000000002</v>
      </c>
      <c r="AO95">
        <v>28.154233999999999</v>
      </c>
      <c r="AP95">
        <v>11.152002</v>
      </c>
      <c r="AQ95">
        <v>45.156466000000002</v>
      </c>
      <c r="AR95">
        <v>10.678991999999999</v>
      </c>
      <c r="AS95">
        <v>10.409696</v>
      </c>
      <c r="AT95">
        <v>9.5646620000000002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49.22</v>
      </c>
      <c r="BA95">
        <f t="shared" si="4"/>
        <v>2180.2350439999996</v>
      </c>
      <c r="BD95">
        <v>0</v>
      </c>
      <c r="BE95">
        <v>7.14</v>
      </c>
      <c r="BF95">
        <v>3.29</v>
      </c>
      <c r="BG95">
        <v>0</v>
      </c>
      <c r="BH95">
        <v>5.44</v>
      </c>
      <c r="BI95">
        <v>6.7</v>
      </c>
      <c r="BJ95">
        <v>1.96</v>
      </c>
      <c r="BK95">
        <v>3.76</v>
      </c>
      <c r="BL95">
        <v>0.86</v>
      </c>
      <c r="BM95">
        <v>0</v>
      </c>
      <c r="BN95">
        <v>0</v>
      </c>
      <c r="BO95">
        <v>15.16</v>
      </c>
      <c r="BP95">
        <v>3.72</v>
      </c>
      <c r="BQ95">
        <v>0</v>
      </c>
      <c r="BR95">
        <v>1.01</v>
      </c>
      <c r="BS95">
        <v>0.18</v>
      </c>
      <c r="BT95">
        <v>0</v>
      </c>
      <c r="BU95">
        <v>0</v>
      </c>
      <c r="BV95">
        <v>0</v>
      </c>
      <c r="BW95">
        <f t="shared" si="5"/>
        <v>49.22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130.338548</v>
      </c>
      <c r="L96">
        <v>537.74915399999998</v>
      </c>
      <c r="M96">
        <v>88.991600000000005</v>
      </c>
      <c r="N96">
        <v>114.26231199999999</v>
      </c>
      <c r="O96">
        <v>119.621759</v>
      </c>
      <c r="P96">
        <v>120.42885</v>
      </c>
      <c r="Q96">
        <v>0</v>
      </c>
      <c r="R96">
        <v>41.003943999999997</v>
      </c>
      <c r="S96">
        <v>25.527144</v>
      </c>
      <c r="T96">
        <v>0</v>
      </c>
      <c r="U96">
        <v>266.61206199999998</v>
      </c>
      <c r="V96">
        <v>20.053919</v>
      </c>
      <c r="W96">
        <v>44.881830000000001</v>
      </c>
      <c r="X96">
        <v>142.69186400000001</v>
      </c>
      <c r="Y96">
        <v>0</v>
      </c>
      <c r="Z96">
        <v>6.3394909999999998</v>
      </c>
      <c r="AA96">
        <v>36.680016000000002</v>
      </c>
      <c r="AB96">
        <v>12.636227</v>
      </c>
      <c r="AC96">
        <v>9.3613750000000007</v>
      </c>
      <c r="AD96">
        <v>26.450527999999998</v>
      </c>
      <c r="AE96">
        <v>29.785101999999998</v>
      </c>
      <c r="AF96">
        <v>17.167639999999999</v>
      </c>
      <c r="AG96">
        <v>37.397365999999998</v>
      </c>
      <c r="AH96">
        <v>90.320864</v>
      </c>
      <c r="AI96">
        <v>0</v>
      </c>
      <c r="AJ96">
        <v>0</v>
      </c>
      <c r="AK96">
        <v>49.100147999999997</v>
      </c>
      <c r="AL96">
        <v>22.480052000000001</v>
      </c>
      <c r="AM96">
        <v>2.5788220000000002</v>
      </c>
      <c r="AN96">
        <v>0.62915100000000002</v>
      </c>
      <c r="AO96">
        <v>28.154233999999999</v>
      </c>
      <c r="AP96">
        <v>11.152002</v>
      </c>
      <c r="AQ96">
        <v>30.104310999999999</v>
      </c>
      <c r="AR96">
        <v>10.678991999999999</v>
      </c>
      <c r="AS96">
        <v>10.409696</v>
      </c>
      <c r="AT96">
        <v>9.5646620000000002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49.22</v>
      </c>
      <c r="BA96">
        <f t="shared" si="4"/>
        <v>2142.3736650000001</v>
      </c>
      <c r="BD96">
        <v>0</v>
      </c>
      <c r="BE96">
        <v>7.14</v>
      </c>
      <c r="BF96">
        <v>3.29</v>
      </c>
      <c r="BG96">
        <v>0</v>
      </c>
      <c r="BH96">
        <v>5.44</v>
      </c>
      <c r="BI96">
        <v>6.7</v>
      </c>
      <c r="BJ96">
        <v>1.96</v>
      </c>
      <c r="BK96">
        <v>3.76</v>
      </c>
      <c r="BL96">
        <v>0.86</v>
      </c>
      <c r="BM96">
        <v>0</v>
      </c>
      <c r="BN96">
        <v>0</v>
      </c>
      <c r="BO96">
        <v>15.16</v>
      </c>
      <c r="BP96">
        <v>3.72</v>
      </c>
      <c r="BQ96">
        <v>0</v>
      </c>
      <c r="BR96">
        <v>1.01</v>
      </c>
      <c r="BS96">
        <v>0.18</v>
      </c>
      <c r="BT96">
        <v>0</v>
      </c>
      <c r="BU96">
        <v>0</v>
      </c>
      <c r="BV96">
        <v>0</v>
      </c>
      <c r="BW96">
        <f t="shared" si="5"/>
        <v>49.22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130.338548</v>
      </c>
      <c r="L97">
        <v>537.74915399999998</v>
      </c>
      <c r="M97">
        <v>88.991600000000005</v>
      </c>
      <c r="N97">
        <v>114.26231199999999</v>
      </c>
      <c r="O97">
        <v>119.621759</v>
      </c>
      <c r="P97">
        <v>120.42885</v>
      </c>
      <c r="Q97">
        <v>0</v>
      </c>
      <c r="R97">
        <v>41.003943999999997</v>
      </c>
      <c r="S97">
        <v>25.527144</v>
      </c>
      <c r="T97">
        <v>0</v>
      </c>
      <c r="U97">
        <v>266.61206199999998</v>
      </c>
      <c r="V97">
        <v>20.053919</v>
      </c>
      <c r="W97">
        <v>44.881830000000001</v>
      </c>
      <c r="X97">
        <v>142.69186400000001</v>
      </c>
      <c r="Y97">
        <v>0</v>
      </c>
      <c r="Z97">
        <v>6.3394909999999998</v>
      </c>
      <c r="AA97">
        <v>29.87893</v>
      </c>
      <c r="AB97">
        <v>12.636227</v>
      </c>
      <c r="AC97">
        <v>9.3613750000000007</v>
      </c>
      <c r="AD97">
        <v>26.450527999999998</v>
      </c>
      <c r="AE97">
        <v>29.785101999999998</v>
      </c>
      <c r="AF97">
        <v>8.5838199999999993</v>
      </c>
      <c r="AG97">
        <v>37.397365999999998</v>
      </c>
      <c r="AH97">
        <v>87.023144000000002</v>
      </c>
      <c r="AI97">
        <v>0</v>
      </c>
      <c r="AJ97">
        <v>0</v>
      </c>
      <c r="AK97">
        <v>49.100147999999997</v>
      </c>
      <c r="AL97">
        <v>22.480052000000001</v>
      </c>
      <c r="AM97">
        <v>2.5788220000000002</v>
      </c>
      <c r="AN97">
        <v>0.62915100000000002</v>
      </c>
      <c r="AO97">
        <v>28.154233999999999</v>
      </c>
      <c r="AP97">
        <v>11.152002</v>
      </c>
      <c r="AQ97">
        <v>30.104310999999999</v>
      </c>
      <c r="AR97">
        <v>14.950589000000001</v>
      </c>
      <c r="AS97">
        <v>10.409696</v>
      </c>
      <c r="AT97">
        <v>9.5646620000000002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49.419999999999995</v>
      </c>
      <c r="BA97">
        <f t="shared" si="4"/>
        <v>2128.1626360000005</v>
      </c>
      <c r="BD97">
        <v>0</v>
      </c>
      <c r="BE97">
        <v>7.14</v>
      </c>
      <c r="BF97">
        <v>3.29</v>
      </c>
      <c r="BG97">
        <v>0</v>
      </c>
      <c r="BH97">
        <v>5.44</v>
      </c>
      <c r="BI97">
        <v>6.7</v>
      </c>
      <c r="BJ97">
        <v>2.0699999999999998</v>
      </c>
      <c r="BK97">
        <v>3.76</v>
      </c>
      <c r="BL97">
        <v>0.95</v>
      </c>
      <c r="BM97">
        <v>0</v>
      </c>
      <c r="BN97">
        <v>0</v>
      </c>
      <c r="BO97">
        <v>15.16</v>
      </c>
      <c r="BP97">
        <v>3.72</v>
      </c>
      <c r="BQ97">
        <v>0</v>
      </c>
      <c r="BR97">
        <v>1.01</v>
      </c>
      <c r="BS97">
        <v>0.18</v>
      </c>
      <c r="BT97">
        <v>0</v>
      </c>
      <c r="BU97">
        <v>0</v>
      </c>
      <c r="BV97">
        <v>0</v>
      </c>
      <c r="BW97">
        <f t="shared" si="5"/>
        <v>49.419999999999995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130.338548</v>
      </c>
      <c r="L98">
        <v>537.74915399999998</v>
      </c>
      <c r="M98">
        <v>88.991600000000005</v>
      </c>
      <c r="N98">
        <v>114.26231199999999</v>
      </c>
      <c r="O98">
        <v>119.621759</v>
      </c>
      <c r="P98">
        <v>120.42885</v>
      </c>
      <c r="Q98">
        <v>0</v>
      </c>
      <c r="R98">
        <v>41.003943999999997</v>
      </c>
      <c r="S98">
        <v>25.527144</v>
      </c>
      <c r="T98">
        <v>0</v>
      </c>
      <c r="U98">
        <v>266.61206199999998</v>
      </c>
      <c r="V98">
        <v>20.053919</v>
      </c>
      <c r="W98">
        <v>44.881830000000001</v>
      </c>
      <c r="X98">
        <v>142.69186400000001</v>
      </c>
      <c r="Y98">
        <v>0</v>
      </c>
      <c r="Z98">
        <v>6.3394909999999998</v>
      </c>
      <c r="AA98">
        <v>27.127928000000001</v>
      </c>
      <c r="AB98">
        <v>12.636227</v>
      </c>
      <c r="AC98">
        <v>9.3613750000000007</v>
      </c>
      <c r="AD98">
        <v>26.450527999999998</v>
      </c>
      <c r="AE98">
        <v>29.785101999999998</v>
      </c>
      <c r="AF98">
        <v>8.5838199999999993</v>
      </c>
      <c r="AG98">
        <v>37.397365999999998</v>
      </c>
      <c r="AH98">
        <v>82.900996000000006</v>
      </c>
      <c r="AI98">
        <v>0</v>
      </c>
      <c r="AJ98">
        <v>0</v>
      </c>
      <c r="AK98">
        <v>49.100147999999997</v>
      </c>
      <c r="AL98">
        <v>22.480052000000001</v>
      </c>
      <c r="AM98">
        <v>2.5788220000000002</v>
      </c>
      <c r="AN98">
        <v>0.62915100000000002</v>
      </c>
      <c r="AO98">
        <v>28.154233999999999</v>
      </c>
      <c r="AP98">
        <v>11.152002</v>
      </c>
      <c r="AQ98">
        <v>30.104310999999999</v>
      </c>
      <c r="AR98">
        <v>14.950589000000001</v>
      </c>
      <c r="AS98">
        <v>10.409696</v>
      </c>
      <c r="AT98">
        <v>9.5646620000000002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49.41</v>
      </c>
      <c r="BA98">
        <f t="shared" si="4"/>
        <v>2121.2794860000004</v>
      </c>
      <c r="BD98">
        <v>0</v>
      </c>
      <c r="BE98">
        <v>7.14</v>
      </c>
      <c r="BF98">
        <v>3.29</v>
      </c>
      <c r="BG98">
        <v>0</v>
      </c>
      <c r="BH98">
        <v>5.44</v>
      </c>
      <c r="BI98">
        <v>6.7</v>
      </c>
      <c r="BJ98">
        <v>2.0699999999999998</v>
      </c>
      <c r="BK98">
        <v>3.76</v>
      </c>
      <c r="BL98">
        <v>0.94</v>
      </c>
      <c r="BM98">
        <v>0</v>
      </c>
      <c r="BN98">
        <v>0</v>
      </c>
      <c r="BO98">
        <v>15.16</v>
      </c>
      <c r="BP98">
        <v>3.72</v>
      </c>
      <c r="BQ98">
        <v>0</v>
      </c>
      <c r="BR98">
        <v>1.01</v>
      </c>
      <c r="BS98">
        <v>0.18</v>
      </c>
      <c r="BT98">
        <v>0</v>
      </c>
      <c r="BU98">
        <v>0</v>
      </c>
      <c r="BV98">
        <v>0</v>
      </c>
      <c r="BW98">
        <f t="shared" si="5"/>
        <v>49.41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2.0482577500000002E-2</v>
      </c>
      <c r="K99">
        <f t="shared" si="6"/>
        <v>4.3976271732500054</v>
      </c>
      <c r="L99">
        <f t="shared" si="6"/>
        <v>11.889593515750006</v>
      </c>
      <c r="M99">
        <f t="shared" si="6"/>
        <v>2.1357984000000019</v>
      </c>
      <c r="N99">
        <f t="shared" si="6"/>
        <v>2.7422954880000026</v>
      </c>
      <c r="O99">
        <f t="shared" si="6"/>
        <v>2.8709222159999954</v>
      </c>
      <c r="P99">
        <f t="shared" si="6"/>
        <v>3.0134417812500014</v>
      </c>
      <c r="Q99">
        <f t="shared" si="6"/>
        <v>1.2872011249999999E-2</v>
      </c>
      <c r="R99">
        <f t="shared" si="6"/>
        <v>0.81726045800000013</v>
      </c>
      <c r="S99">
        <f t="shared" si="6"/>
        <v>0.50886625699999988</v>
      </c>
      <c r="T99">
        <f t="shared" si="6"/>
        <v>0</v>
      </c>
      <c r="U99">
        <f t="shared" si="6"/>
        <v>6.8625400722500016</v>
      </c>
      <c r="V99">
        <f t="shared" si="6"/>
        <v>0.39696399149999972</v>
      </c>
      <c r="W99">
        <f t="shared" si="6"/>
        <v>1.0326751229999982</v>
      </c>
      <c r="X99">
        <f t="shared" si="6"/>
        <v>3.3485459000000053</v>
      </c>
      <c r="Y99">
        <f t="shared" si="6"/>
        <v>0</v>
      </c>
      <c r="Z99">
        <f t="shared" si="6"/>
        <v>0.17831493974999996</v>
      </c>
      <c r="AA99">
        <f t="shared" si="6"/>
        <v>0.30565533800000022</v>
      </c>
      <c r="AB99">
        <f t="shared" si="6"/>
        <v>0.41705996049999999</v>
      </c>
      <c r="AC99">
        <f t="shared" si="6"/>
        <v>0.30658502599999982</v>
      </c>
      <c r="AD99">
        <f t="shared" si="6"/>
        <v>0.56011485499999969</v>
      </c>
      <c r="AE99">
        <f t="shared" si="6"/>
        <v>0.9349369725000013</v>
      </c>
      <c r="AF99">
        <f t="shared" si="6"/>
        <v>0.28498282699999966</v>
      </c>
      <c r="AG99">
        <f t="shared" si="6"/>
        <v>0.89753678400000103</v>
      </c>
      <c r="AH99">
        <f t="shared" si="6"/>
        <v>1.8320661980000019</v>
      </c>
      <c r="AI99">
        <f t="shared" si="6"/>
        <v>0.16863651725000001</v>
      </c>
      <c r="AJ99">
        <f t="shared" si="6"/>
        <v>0</v>
      </c>
      <c r="AK99">
        <f t="shared" si="6"/>
        <v>1.1784035520000014</v>
      </c>
      <c r="AL99">
        <f t="shared" si="6"/>
        <v>0.73734570499999885</v>
      </c>
      <c r="AM99">
        <f t="shared" si="6"/>
        <v>0.12893464250000006</v>
      </c>
      <c r="AN99">
        <f t="shared" si="6"/>
        <v>8.8081149999999948E-3</v>
      </c>
      <c r="AO99">
        <f t="shared" si="6"/>
        <v>0.65223974850000055</v>
      </c>
      <c r="AP99">
        <f t="shared" si="6"/>
        <v>0.27254253600000039</v>
      </c>
      <c r="AQ99">
        <f t="shared" si="6"/>
        <v>0.54541210500000004</v>
      </c>
      <c r="AR99">
        <f t="shared" si="6"/>
        <v>0.31716606275000053</v>
      </c>
      <c r="AS99">
        <f t="shared" si="6"/>
        <v>0.31271377150000035</v>
      </c>
      <c r="AT99">
        <f t="shared" si="6"/>
        <v>0.25946726099999995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1.1678675000000003</v>
      </c>
      <c r="BA99">
        <f t="shared" si="4"/>
        <v>51.516675382000024</v>
      </c>
      <c r="BD99">
        <f t="shared" ref="BD99:BW99" si="7">SUM(BD3:BD98)/4000</f>
        <v>0</v>
      </c>
      <c r="BE99">
        <f t="shared" si="7"/>
        <v>0.16988</v>
      </c>
      <c r="BF99">
        <f t="shared" si="7"/>
        <v>4.9577499999999962E-2</v>
      </c>
      <c r="BG99">
        <f t="shared" si="7"/>
        <v>0</v>
      </c>
      <c r="BH99">
        <f t="shared" si="7"/>
        <v>0.12987999999999997</v>
      </c>
      <c r="BI99">
        <f t="shared" si="7"/>
        <v>0.15984000000000007</v>
      </c>
      <c r="BJ99">
        <f t="shared" si="7"/>
        <v>4.7025000000000011E-2</v>
      </c>
      <c r="BK99">
        <f t="shared" si="7"/>
        <v>9.7885000000000111E-2</v>
      </c>
      <c r="BL99">
        <f t="shared" si="7"/>
        <v>2.2052499999999978E-2</v>
      </c>
      <c r="BM99">
        <f t="shared" si="7"/>
        <v>0</v>
      </c>
      <c r="BN99">
        <f t="shared" si="7"/>
        <v>0</v>
      </c>
      <c r="BO99">
        <f t="shared" si="7"/>
        <v>0.36077999999999999</v>
      </c>
      <c r="BP99">
        <f t="shared" si="7"/>
        <v>8.8440000000000019E-2</v>
      </c>
      <c r="BQ99">
        <f t="shared" si="7"/>
        <v>0</v>
      </c>
      <c r="BR99">
        <f t="shared" si="7"/>
        <v>3.7799999999999966E-2</v>
      </c>
      <c r="BS99">
        <f t="shared" si="7"/>
        <v>4.7074999999999999E-3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1.1678675000000003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208.94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</v>
      </c>
      <c r="J3">
        <v>272.05</v>
      </c>
      <c r="K3">
        <v>85.99</v>
      </c>
      <c r="L3">
        <v>6.31</v>
      </c>
      <c r="M3">
        <v>31.14</v>
      </c>
      <c r="N3" s="135">
        <v>0</v>
      </c>
      <c r="O3" s="135">
        <v>0</v>
      </c>
      <c r="P3" s="135">
        <v>0</v>
      </c>
      <c r="Q3">
        <v>5.77</v>
      </c>
      <c r="R3">
        <v>0</v>
      </c>
      <c r="S3">
        <v>6.09</v>
      </c>
      <c r="T3">
        <v>40.9</v>
      </c>
      <c r="U3">
        <v>13.63</v>
      </c>
      <c r="V3">
        <v>13.65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8.6</v>
      </c>
      <c r="AD3">
        <v>22.75</v>
      </c>
      <c r="AE3">
        <v>22.75</v>
      </c>
    </row>
    <row r="4" spans="1:31">
      <c r="A4" t="s">
        <v>46</v>
      </c>
      <c r="B4" s="75">
        <v>208.94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</v>
      </c>
      <c r="J4">
        <v>272.05</v>
      </c>
      <c r="K4">
        <v>85.99</v>
      </c>
      <c r="L4">
        <v>6.31</v>
      </c>
      <c r="M4">
        <v>30.94</v>
      </c>
      <c r="N4" s="135">
        <v>0</v>
      </c>
      <c r="O4" s="135">
        <v>0</v>
      </c>
      <c r="P4" s="135">
        <v>0</v>
      </c>
      <c r="Q4">
        <v>5.77</v>
      </c>
      <c r="R4">
        <v>0</v>
      </c>
      <c r="S4">
        <v>6.09</v>
      </c>
      <c r="T4">
        <v>40.71</v>
      </c>
      <c r="U4">
        <v>13.57</v>
      </c>
      <c r="V4">
        <v>13.56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8.6199999999999992</v>
      </c>
      <c r="AD4">
        <v>22.86</v>
      </c>
      <c r="AE4">
        <v>22.86</v>
      </c>
    </row>
    <row r="5" spans="1:31">
      <c r="A5" t="s">
        <v>47</v>
      </c>
      <c r="B5" s="75">
        <v>208.94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35.31</v>
      </c>
      <c r="J5">
        <v>272.05</v>
      </c>
      <c r="K5">
        <v>85.99</v>
      </c>
      <c r="L5">
        <v>6.31</v>
      </c>
      <c r="M5">
        <v>30.66</v>
      </c>
      <c r="N5" s="135">
        <v>0</v>
      </c>
      <c r="O5" s="135">
        <v>0</v>
      </c>
      <c r="P5" s="135">
        <v>0</v>
      </c>
      <c r="Q5">
        <v>5.77</v>
      </c>
      <c r="R5">
        <v>0</v>
      </c>
      <c r="S5">
        <v>6.09</v>
      </c>
      <c r="T5">
        <v>40.869999999999997</v>
      </c>
      <c r="U5">
        <v>13.62</v>
      </c>
      <c r="V5">
        <v>13.62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8.67</v>
      </c>
      <c r="AD5">
        <v>20.62</v>
      </c>
      <c r="AE5">
        <v>20.62</v>
      </c>
    </row>
    <row r="6" spans="1:31">
      <c r="A6" t="s">
        <v>48</v>
      </c>
      <c r="B6" s="75">
        <v>208.94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35.31</v>
      </c>
      <c r="J6">
        <v>272.05</v>
      </c>
      <c r="K6">
        <v>85.99</v>
      </c>
      <c r="L6">
        <v>6.31</v>
      </c>
      <c r="M6">
        <v>29.34</v>
      </c>
      <c r="N6" s="135">
        <v>0</v>
      </c>
      <c r="O6" s="135">
        <v>0</v>
      </c>
      <c r="P6" s="135">
        <v>0</v>
      </c>
      <c r="Q6">
        <v>5.77</v>
      </c>
      <c r="R6">
        <v>0</v>
      </c>
      <c r="S6">
        <v>6.09</v>
      </c>
      <c r="T6">
        <v>40.83</v>
      </c>
      <c r="U6">
        <v>13.61</v>
      </c>
      <c r="V6">
        <v>13.6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8.66</v>
      </c>
      <c r="AD6">
        <v>20.94</v>
      </c>
      <c r="AE6">
        <v>20.94</v>
      </c>
    </row>
    <row r="7" spans="1:31">
      <c r="A7" t="s">
        <v>49</v>
      </c>
      <c r="B7" s="75">
        <v>208.94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35.31</v>
      </c>
      <c r="J7">
        <v>272.05</v>
      </c>
      <c r="K7">
        <v>85.99</v>
      </c>
      <c r="L7">
        <v>6.31</v>
      </c>
      <c r="M7">
        <v>29.66</v>
      </c>
      <c r="N7" s="135">
        <v>0</v>
      </c>
      <c r="O7" s="135">
        <v>0</v>
      </c>
      <c r="P7" s="135">
        <v>0</v>
      </c>
      <c r="Q7">
        <v>5.77</v>
      </c>
      <c r="R7">
        <v>0</v>
      </c>
      <c r="S7">
        <v>6</v>
      </c>
      <c r="T7">
        <v>41.15</v>
      </c>
      <c r="U7">
        <v>13.72</v>
      </c>
      <c r="V7">
        <v>13.7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8.7200000000000006</v>
      </c>
      <c r="AD7">
        <v>21.32</v>
      </c>
      <c r="AE7">
        <v>21.32</v>
      </c>
    </row>
    <row r="8" spans="1:31">
      <c r="A8" t="s">
        <v>50</v>
      </c>
      <c r="B8" s="75">
        <v>208.94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35.31</v>
      </c>
      <c r="J8">
        <v>272.05</v>
      </c>
      <c r="K8">
        <v>85.99</v>
      </c>
      <c r="L8">
        <v>6.31</v>
      </c>
      <c r="M8">
        <v>30.22</v>
      </c>
      <c r="N8" s="135">
        <v>0</v>
      </c>
      <c r="O8" s="135">
        <v>0</v>
      </c>
      <c r="P8" s="135">
        <v>0</v>
      </c>
      <c r="Q8">
        <v>5.77</v>
      </c>
      <c r="R8">
        <v>0</v>
      </c>
      <c r="S8">
        <v>6</v>
      </c>
      <c r="T8">
        <v>41.15</v>
      </c>
      <c r="U8">
        <v>13.72</v>
      </c>
      <c r="V8">
        <v>13.7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8.67</v>
      </c>
      <c r="AD8">
        <v>27.37</v>
      </c>
      <c r="AE8">
        <v>27.37</v>
      </c>
    </row>
    <row r="9" spans="1:31">
      <c r="A9" t="s">
        <v>51</v>
      </c>
      <c r="B9" s="75">
        <v>208.94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35.31</v>
      </c>
      <c r="J9">
        <v>272.05</v>
      </c>
      <c r="K9">
        <v>85.99</v>
      </c>
      <c r="L9">
        <v>6.31</v>
      </c>
      <c r="M9">
        <v>32.58</v>
      </c>
      <c r="N9" s="135">
        <v>0</v>
      </c>
      <c r="O9" s="135">
        <v>0</v>
      </c>
      <c r="P9" s="135">
        <v>0</v>
      </c>
      <c r="Q9">
        <v>5.77</v>
      </c>
      <c r="R9">
        <v>0</v>
      </c>
      <c r="S9">
        <v>6</v>
      </c>
      <c r="T9">
        <v>41.02</v>
      </c>
      <c r="U9">
        <v>13.68</v>
      </c>
      <c r="V9">
        <v>13.67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8.52</v>
      </c>
      <c r="AD9">
        <v>27.49</v>
      </c>
      <c r="AE9">
        <v>27.49</v>
      </c>
    </row>
    <row r="10" spans="1:31">
      <c r="A10" t="s">
        <v>52</v>
      </c>
      <c r="B10" s="75">
        <v>208.94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35.31</v>
      </c>
      <c r="J10">
        <v>272.05</v>
      </c>
      <c r="K10">
        <v>85.99</v>
      </c>
      <c r="L10">
        <v>6.31</v>
      </c>
      <c r="M10">
        <v>32.83</v>
      </c>
      <c r="N10" s="135">
        <v>0</v>
      </c>
      <c r="O10" s="135">
        <v>0</v>
      </c>
      <c r="P10" s="135">
        <v>0</v>
      </c>
      <c r="Q10">
        <v>5.77</v>
      </c>
      <c r="R10">
        <v>0</v>
      </c>
      <c r="S10">
        <v>6</v>
      </c>
      <c r="T10">
        <v>40.78</v>
      </c>
      <c r="U10">
        <v>13.6</v>
      </c>
      <c r="V10">
        <v>13.59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8.34</v>
      </c>
      <c r="AD10">
        <v>27.52</v>
      </c>
      <c r="AE10">
        <v>27.52</v>
      </c>
    </row>
    <row r="11" spans="1:31">
      <c r="A11" t="s">
        <v>53</v>
      </c>
      <c r="B11" s="75">
        <v>208.94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35.31</v>
      </c>
      <c r="J11">
        <v>272.05</v>
      </c>
      <c r="K11">
        <v>85.99</v>
      </c>
      <c r="L11">
        <v>6.23</v>
      </c>
      <c r="M11">
        <v>33.090000000000003</v>
      </c>
      <c r="N11" s="135">
        <v>0</v>
      </c>
      <c r="O11" s="135">
        <v>0</v>
      </c>
      <c r="P11" s="135">
        <v>0</v>
      </c>
      <c r="Q11">
        <v>5.77</v>
      </c>
      <c r="R11">
        <v>0</v>
      </c>
      <c r="S11">
        <v>5.91</v>
      </c>
      <c r="T11">
        <v>40.97</v>
      </c>
      <c r="U11">
        <v>13.65</v>
      </c>
      <c r="V11">
        <v>13.66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8.24</v>
      </c>
      <c r="AD11">
        <v>27.57</v>
      </c>
      <c r="AE11">
        <v>27.57</v>
      </c>
    </row>
    <row r="12" spans="1:31">
      <c r="A12" t="s">
        <v>54</v>
      </c>
      <c r="B12" s="75">
        <v>208.94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35.31</v>
      </c>
      <c r="J12">
        <v>272.05</v>
      </c>
      <c r="K12">
        <v>85.99</v>
      </c>
      <c r="L12">
        <v>6.23</v>
      </c>
      <c r="M12">
        <v>33.159999999999997</v>
      </c>
      <c r="N12" s="135">
        <v>0</v>
      </c>
      <c r="O12" s="135">
        <v>0</v>
      </c>
      <c r="P12" s="135">
        <v>0</v>
      </c>
      <c r="Q12">
        <v>5.77</v>
      </c>
      <c r="R12">
        <v>0</v>
      </c>
      <c r="S12">
        <v>5.91</v>
      </c>
      <c r="T12">
        <v>41.2</v>
      </c>
      <c r="U12">
        <v>13.73</v>
      </c>
      <c r="V12">
        <v>13.74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8.14</v>
      </c>
      <c r="AD12">
        <v>28.51</v>
      </c>
      <c r="AE12">
        <v>28.51</v>
      </c>
    </row>
    <row r="13" spans="1:31">
      <c r="A13" t="s">
        <v>55</v>
      </c>
      <c r="B13" s="75">
        <v>208.94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35.31</v>
      </c>
      <c r="J13">
        <v>272.05</v>
      </c>
      <c r="K13">
        <v>85.99</v>
      </c>
      <c r="L13">
        <v>6.23</v>
      </c>
      <c r="M13">
        <v>33.409999999999997</v>
      </c>
      <c r="N13" s="135">
        <v>0</v>
      </c>
      <c r="O13" s="135">
        <v>0</v>
      </c>
      <c r="P13" s="135">
        <v>0</v>
      </c>
      <c r="Q13">
        <v>5.77</v>
      </c>
      <c r="R13">
        <v>0</v>
      </c>
      <c r="S13">
        <v>5.91</v>
      </c>
      <c r="T13">
        <v>41.06</v>
      </c>
      <c r="U13">
        <v>13.69</v>
      </c>
      <c r="V13">
        <v>13.69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8.07</v>
      </c>
      <c r="AD13">
        <v>28.85</v>
      </c>
      <c r="AE13">
        <v>28.85</v>
      </c>
    </row>
    <row r="14" spans="1:31">
      <c r="A14" t="s">
        <v>56</v>
      </c>
      <c r="B14" s="75">
        <v>208.94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35.31</v>
      </c>
      <c r="J14">
        <v>272.05</v>
      </c>
      <c r="K14">
        <v>85.99</v>
      </c>
      <c r="L14">
        <v>6.23</v>
      </c>
      <c r="M14">
        <v>33.090000000000003</v>
      </c>
      <c r="N14" s="135">
        <v>0</v>
      </c>
      <c r="O14" s="135">
        <v>0</v>
      </c>
      <c r="P14" s="135">
        <v>0</v>
      </c>
      <c r="Q14">
        <v>5.77</v>
      </c>
      <c r="R14">
        <v>0</v>
      </c>
      <c r="S14">
        <v>5.91</v>
      </c>
      <c r="T14">
        <v>41.46</v>
      </c>
      <c r="U14">
        <v>13.82</v>
      </c>
      <c r="V14">
        <v>13.82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8.16</v>
      </c>
      <c r="AD14">
        <v>22.72</v>
      </c>
      <c r="AE14">
        <v>22.72</v>
      </c>
    </row>
    <row r="15" spans="1:31">
      <c r="A15" t="s">
        <v>57</v>
      </c>
      <c r="B15" s="75">
        <v>208.94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35.31</v>
      </c>
      <c r="J15">
        <v>272.05</v>
      </c>
      <c r="K15">
        <v>77.38</v>
      </c>
      <c r="L15">
        <v>6.23</v>
      </c>
      <c r="M15">
        <v>32.89</v>
      </c>
      <c r="N15" s="135">
        <v>0</v>
      </c>
      <c r="O15" s="135">
        <v>0</v>
      </c>
      <c r="P15" s="135">
        <v>0</v>
      </c>
      <c r="Q15">
        <v>5.62</v>
      </c>
      <c r="R15">
        <v>0</v>
      </c>
      <c r="S15">
        <v>5.81</v>
      </c>
      <c r="T15">
        <v>41.66</v>
      </c>
      <c r="U15">
        <v>13.89</v>
      </c>
      <c r="V15">
        <v>13.88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8.18</v>
      </c>
      <c r="AD15">
        <v>23.08</v>
      </c>
      <c r="AE15">
        <v>23.08</v>
      </c>
    </row>
    <row r="16" spans="1:31">
      <c r="A16" t="s">
        <v>58</v>
      </c>
      <c r="B16" s="75">
        <v>208.94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35.31</v>
      </c>
      <c r="J16">
        <v>272.05</v>
      </c>
      <c r="K16">
        <v>48.36</v>
      </c>
      <c r="L16">
        <v>6.23</v>
      </c>
      <c r="M16">
        <v>32.64</v>
      </c>
      <c r="N16" s="135">
        <v>0</v>
      </c>
      <c r="O16" s="135">
        <v>0</v>
      </c>
      <c r="P16" s="135">
        <v>0</v>
      </c>
      <c r="Q16">
        <v>5.62</v>
      </c>
      <c r="R16">
        <v>0</v>
      </c>
      <c r="S16">
        <v>5.81</v>
      </c>
      <c r="T16">
        <v>41.7</v>
      </c>
      <c r="U16">
        <v>13.9</v>
      </c>
      <c r="V16">
        <v>13.9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8.14</v>
      </c>
      <c r="AD16">
        <v>23.27</v>
      </c>
      <c r="AE16">
        <v>23.27</v>
      </c>
    </row>
    <row r="17" spans="1:31">
      <c r="A17" t="s">
        <v>59</v>
      </c>
      <c r="B17" s="75">
        <v>208.94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35.31</v>
      </c>
      <c r="J17">
        <v>272.05</v>
      </c>
      <c r="K17">
        <v>48.36</v>
      </c>
      <c r="L17">
        <v>6.23</v>
      </c>
      <c r="M17">
        <v>27.65</v>
      </c>
      <c r="N17" s="135">
        <v>0</v>
      </c>
      <c r="O17" s="135">
        <v>0</v>
      </c>
      <c r="P17" s="135">
        <v>0</v>
      </c>
      <c r="Q17">
        <v>5.62</v>
      </c>
      <c r="R17">
        <v>0</v>
      </c>
      <c r="S17">
        <v>5.81</v>
      </c>
      <c r="T17">
        <v>41.42</v>
      </c>
      <c r="U17">
        <v>13.81</v>
      </c>
      <c r="V17">
        <v>13.8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8.74</v>
      </c>
      <c r="AD17">
        <v>23.41</v>
      </c>
      <c r="AE17">
        <v>23.41</v>
      </c>
    </row>
    <row r="18" spans="1:31">
      <c r="A18" t="s">
        <v>60</v>
      </c>
      <c r="B18" s="75">
        <v>208.94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35.31</v>
      </c>
      <c r="J18">
        <v>272.05</v>
      </c>
      <c r="K18">
        <v>48.36</v>
      </c>
      <c r="L18">
        <v>6.23</v>
      </c>
      <c r="M18">
        <v>27.38</v>
      </c>
      <c r="N18" s="135">
        <v>0</v>
      </c>
      <c r="O18" s="135">
        <v>0</v>
      </c>
      <c r="P18" s="135">
        <v>0</v>
      </c>
      <c r="Q18">
        <v>5.62</v>
      </c>
      <c r="R18">
        <v>0</v>
      </c>
      <c r="S18">
        <v>5.81</v>
      </c>
      <c r="T18">
        <v>41.66</v>
      </c>
      <c r="U18">
        <v>13.89</v>
      </c>
      <c r="V18">
        <v>13.88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8.64</v>
      </c>
      <c r="AD18">
        <v>23.59</v>
      </c>
      <c r="AE18">
        <v>23.59</v>
      </c>
    </row>
    <row r="19" spans="1:31">
      <c r="A19" t="s">
        <v>61</v>
      </c>
      <c r="B19" s="75">
        <v>208.94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35.31</v>
      </c>
      <c r="J19">
        <v>272.05</v>
      </c>
      <c r="K19">
        <v>48.36</v>
      </c>
      <c r="L19">
        <v>6.06</v>
      </c>
      <c r="M19">
        <v>26.67</v>
      </c>
      <c r="N19" s="135">
        <v>0</v>
      </c>
      <c r="O19" s="135">
        <v>0</v>
      </c>
      <c r="P19" s="135">
        <v>0</v>
      </c>
      <c r="Q19">
        <v>5.62</v>
      </c>
      <c r="R19">
        <v>0</v>
      </c>
      <c r="S19">
        <v>5.72</v>
      </c>
      <c r="T19">
        <v>42.35</v>
      </c>
      <c r="U19">
        <v>14.12</v>
      </c>
      <c r="V19">
        <v>14.11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8.64</v>
      </c>
      <c r="AD19">
        <v>23.8</v>
      </c>
      <c r="AE19">
        <v>23.8</v>
      </c>
    </row>
    <row r="20" spans="1:31">
      <c r="A20" t="s">
        <v>62</v>
      </c>
      <c r="B20" s="75">
        <v>208.94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35.31</v>
      </c>
      <c r="J20">
        <v>272.05</v>
      </c>
      <c r="K20">
        <v>48.36</v>
      </c>
      <c r="L20">
        <v>6.06</v>
      </c>
      <c r="M20">
        <v>26.46</v>
      </c>
      <c r="N20" s="135">
        <v>0</v>
      </c>
      <c r="O20" s="135">
        <v>0</v>
      </c>
      <c r="P20" s="135">
        <v>0</v>
      </c>
      <c r="Q20">
        <v>5.62</v>
      </c>
      <c r="R20">
        <v>0</v>
      </c>
      <c r="S20">
        <v>5.72</v>
      </c>
      <c r="T20">
        <v>42.41</v>
      </c>
      <c r="U20">
        <v>14.14</v>
      </c>
      <c r="V20">
        <v>14.13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8.4600000000000009</v>
      </c>
      <c r="AD20">
        <v>24.15</v>
      </c>
      <c r="AE20">
        <v>24.15</v>
      </c>
    </row>
    <row r="21" spans="1:31">
      <c r="A21" t="s">
        <v>63</v>
      </c>
      <c r="B21" s="75">
        <v>208.94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35.31</v>
      </c>
      <c r="J21">
        <v>272.05</v>
      </c>
      <c r="K21">
        <v>48.36</v>
      </c>
      <c r="L21">
        <v>6.54</v>
      </c>
      <c r="M21">
        <v>30.25</v>
      </c>
      <c r="N21" s="135">
        <v>0</v>
      </c>
      <c r="O21" s="135">
        <v>0</v>
      </c>
      <c r="P21" s="135">
        <v>0</v>
      </c>
      <c r="Q21">
        <v>5.62</v>
      </c>
      <c r="R21">
        <v>0</v>
      </c>
      <c r="S21">
        <v>5.72</v>
      </c>
      <c r="T21">
        <v>42.99</v>
      </c>
      <c r="U21">
        <v>14.33</v>
      </c>
      <c r="V21">
        <v>14.32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12.87</v>
      </c>
      <c r="AD21">
        <v>24.5</v>
      </c>
      <c r="AE21">
        <v>24.5</v>
      </c>
    </row>
    <row r="22" spans="1:31">
      <c r="A22" t="s">
        <v>64</v>
      </c>
      <c r="B22" s="75">
        <v>208.94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35.31</v>
      </c>
      <c r="J22">
        <v>272.05</v>
      </c>
      <c r="K22">
        <v>48.36</v>
      </c>
      <c r="L22">
        <v>6.54</v>
      </c>
      <c r="M22">
        <v>29.98</v>
      </c>
      <c r="N22" s="135">
        <v>0</v>
      </c>
      <c r="O22" s="135">
        <v>0</v>
      </c>
      <c r="P22" s="135">
        <v>0</v>
      </c>
      <c r="Q22">
        <v>5.62</v>
      </c>
      <c r="R22">
        <v>0</v>
      </c>
      <c r="S22">
        <v>5.72</v>
      </c>
      <c r="T22">
        <v>43.23</v>
      </c>
      <c r="U22">
        <v>14.41</v>
      </c>
      <c r="V22">
        <v>14.41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12.99</v>
      </c>
      <c r="AD22">
        <v>24.95</v>
      </c>
      <c r="AE22">
        <v>24.95</v>
      </c>
    </row>
    <row r="23" spans="1:31">
      <c r="A23" t="s">
        <v>65</v>
      </c>
      <c r="B23" s="75">
        <v>208.94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35.31</v>
      </c>
      <c r="J23">
        <v>272.05</v>
      </c>
      <c r="K23">
        <v>48.36</v>
      </c>
      <c r="L23">
        <v>6.54</v>
      </c>
      <c r="M23">
        <v>30.01</v>
      </c>
      <c r="N23" s="135">
        <v>0</v>
      </c>
      <c r="O23" s="135">
        <v>0</v>
      </c>
      <c r="P23" s="135">
        <v>0</v>
      </c>
      <c r="Q23">
        <v>5.62</v>
      </c>
      <c r="R23">
        <v>0</v>
      </c>
      <c r="S23">
        <v>5.72</v>
      </c>
      <c r="T23">
        <v>58.33</v>
      </c>
      <c r="U23">
        <v>19.440000000000001</v>
      </c>
      <c r="V23">
        <v>19.440000000000001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13.14</v>
      </c>
      <c r="AD23">
        <v>27.87</v>
      </c>
      <c r="AE23">
        <v>27.87</v>
      </c>
    </row>
    <row r="24" spans="1:31">
      <c r="A24" t="s">
        <v>66</v>
      </c>
      <c r="B24" s="75">
        <v>208.94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35.31</v>
      </c>
      <c r="J24">
        <v>272.05</v>
      </c>
      <c r="K24">
        <v>48.36</v>
      </c>
      <c r="L24">
        <v>6.54</v>
      </c>
      <c r="M24">
        <v>29.9</v>
      </c>
      <c r="N24" s="135">
        <v>0</v>
      </c>
      <c r="O24" s="135">
        <v>0</v>
      </c>
      <c r="P24" s="135">
        <v>0</v>
      </c>
      <c r="Q24">
        <v>5.62</v>
      </c>
      <c r="R24">
        <v>0</v>
      </c>
      <c r="S24">
        <v>5.72</v>
      </c>
      <c r="T24">
        <v>58.01</v>
      </c>
      <c r="U24">
        <v>19.34</v>
      </c>
      <c r="V24">
        <v>19.34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13.25</v>
      </c>
      <c r="AD24">
        <v>27.51</v>
      </c>
      <c r="AE24">
        <v>27.51</v>
      </c>
    </row>
    <row r="25" spans="1:31">
      <c r="A25" t="s">
        <v>67</v>
      </c>
      <c r="B25" s="75">
        <v>208.94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35.31</v>
      </c>
      <c r="J25">
        <v>272.05</v>
      </c>
      <c r="K25">
        <v>48.36</v>
      </c>
      <c r="L25">
        <v>6.54</v>
      </c>
      <c r="M25">
        <v>29.61</v>
      </c>
      <c r="N25" s="135">
        <v>0</v>
      </c>
      <c r="O25" s="135">
        <v>0</v>
      </c>
      <c r="P25" s="135">
        <v>0</v>
      </c>
      <c r="Q25">
        <v>5.62</v>
      </c>
      <c r="R25">
        <v>0</v>
      </c>
      <c r="S25">
        <v>5.72</v>
      </c>
      <c r="T25">
        <v>57.99</v>
      </c>
      <c r="U25">
        <v>19.329999999999998</v>
      </c>
      <c r="V25">
        <v>19.329999999999998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13.22</v>
      </c>
      <c r="AD25">
        <v>27.41</v>
      </c>
      <c r="AE25">
        <v>27.41</v>
      </c>
    </row>
    <row r="26" spans="1:31">
      <c r="A26" t="s">
        <v>68</v>
      </c>
      <c r="B26" s="75">
        <v>208.94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35.31</v>
      </c>
      <c r="J26">
        <v>272.05</v>
      </c>
      <c r="K26">
        <v>48.36</v>
      </c>
      <c r="L26">
        <v>6.54</v>
      </c>
      <c r="M26">
        <v>28.97</v>
      </c>
      <c r="N26" s="135">
        <v>0</v>
      </c>
      <c r="O26" s="135">
        <v>0</v>
      </c>
      <c r="P26" s="135">
        <v>0</v>
      </c>
      <c r="Q26">
        <v>5.62</v>
      </c>
      <c r="R26">
        <v>0</v>
      </c>
      <c r="S26">
        <v>5.72</v>
      </c>
      <c r="T26">
        <v>57.77</v>
      </c>
      <c r="U26">
        <v>19.260000000000002</v>
      </c>
      <c r="V26">
        <v>19.25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13.04</v>
      </c>
      <c r="AD26">
        <v>27.39</v>
      </c>
      <c r="AE26">
        <v>27.39</v>
      </c>
    </row>
    <row r="27" spans="1:31">
      <c r="A27" t="s">
        <v>69</v>
      </c>
      <c r="B27" s="75">
        <v>208.94</v>
      </c>
      <c r="C27" s="75">
        <v>0</v>
      </c>
      <c r="D27" s="135">
        <f t="shared" si="0"/>
        <v>11.41</v>
      </c>
      <c r="E27" s="75"/>
      <c r="F27" s="78">
        <v>0</v>
      </c>
      <c r="G27" s="78">
        <v>0</v>
      </c>
      <c r="H27" s="78">
        <v>0</v>
      </c>
      <c r="I27">
        <v>35.31</v>
      </c>
      <c r="J27">
        <v>272.05</v>
      </c>
      <c r="K27">
        <v>77.38</v>
      </c>
      <c r="L27">
        <v>6.54</v>
      </c>
      <c r="M27">
        <v>28.23</v>
      </c>
      <c r="N27" s="135">
        <v>2.36</v>
      </c>
      <c r="O27" s="135">
        <v>1.1100000000000001</v>
      </c>
      <c r="P27" s="135">
        <v>7.94</v>
      </c>
      <c r="Q27">
        <v>5.62</v>
      </c>
      <c r="R27">
        <v>0</v>
      </c>
      <c r="S27">
        <v>5.63</v>
      </c>
      <c r="T27">
        <v>57.21</v>
      </c>
      <c r="U27">
        <v>19.07</v>
      </c>
      <c r="V27">
        <v>19.07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12.99</v>
      </c>
      <c r="AD27">
        <v>27.18</v>
      </c>
      <c r="AE27">
        <v>27.18</v>
      </c>
    </row>
    <row r="28" spans="1:31">
      <c r="A28" t="s">
        <v>70</v>
      </c>
      <c r="B28" s="75">
        <v>208.94</v>
      </c>
      <c r="C28" s="75">
        <v>0</v>
      </c>
      <c r="D28" s="135">
        <f t="shared" si="0"/>
        <v>29</v>
      </c>
      <c r="E28" s="75"/>
      <c r="F28" s="78">
        <v>0</v>
      </c>
      <c r="G28" s="78">
        <v>0</v>
      </c>
      <c r="H28" s="78">
        <v>0</v>
      </c>
      <c r="I28">
        <v>35.31</v>
      </c>
      <c r="J28">
        <v>272.05</v>
      </c>
      <c r="K28">
        <v>67.709999999999994</v>
      </c>
      <c r="L28">
        <v>6.54</v>
      </c>
      <c r="M28">
        <v>27.38</v>
      </c>
      <c r="N28" s="135">
        <v>7.79</v>
      </c>
      <c r="O28" s="135">
        <v>7.22</v>
      </c>
      <c r="P28" s="135">
        <v>13.99</v>
      </c>
      <c r="Q28">
        <v>5.62</v>
      </c>
      <c r="R28">
        <v>0.02</v>
      </c>
      <c r="S28">
        <v>5.63</v>
      </c>
      <c r="T28">
        <v>47.08</v>
      </c>
      <c r="U28">
        <v>15.69</v>
      </c>
      <c r="V28">
        <v>15.69</v>
      </c>
      <c r="W28">
        <v>1.1299999999999999</v>
      </c>
      <c r="X28">
        <v>0.22</v>
      </c>
      <c r="Y28">
        <v>1</v>
      </c>
      <c r="Z28">
        <v>0</v>
      </c>
      <c r="AA28">
        <v>0</v>
      </c>
      <c r="AB28">
        <v>0</v>
      </c>
      <c r="AC28">
        <v>6.97</v>
      </c>
      <c r="AD28">
        <v>27.1</v>
      </c>
      <c r="AE28">
        <v>27.1</v>
      </c>
    </row>
    <row r="29" spans="1:31">
      <c r="A29" t="s">
        <v>71</v>
      </c>
      <c r="B29" s="75">
        <v>208.94</v>
      </c>
      <c r="C29" s="75">
        <v>0</v>
      </c>
      <c r="D29" s="135">
        <f t="shared" si="0"/>
        <v>57.569999999999993</v>
      </c>
      <c r="E29" s="75"/>
      <c r="F29" s="78">
        <v>0.08</v>
      </c>
      <c r="G29" s="78">
        <v>0.08</v>
      </c>
      <c r="H29" s="78">
        <v>0.08</v>
      </c>
      <c r="I29">
        <v>35.31</v>
      </c>
      <c r="J29">
        <v>272.05</v>
      </c>
      <c r="K29">
        <v>67.709999999999994</v>
      </c>
      <c r="L29">
        <v>6.54</v>
      </c>
      <c r="M29">
        <v>25.95</v>
      </c>
      <c r="N29" s="135">
        <v>16.77</v>
      </c>
      <c r="O29" s="135">
        <v>18.14</v>
      </c>
      <c r="P29" s="135">
        <v>22.66</v>
      </c>
      <c r="Q29">
        <v>5.62</v>
      </c>
      <c r="R29">
        <v>2.27</v>
      </c>
      <c r="S29">
        <v>5.63</v>
      </c>
      <c r="T29">
        <v>46.17</v>
      </c>
      <c r="U29">
        <v>15.39</v>
      </c>
      <c r="V29">
        <v>15.38</v>
      </c>
      <c r="W29">
        <v>5.22</v>
      </c>
      <c r="X29">
        <v>1.04</v>
      </c>
      <c r="Y29">
        <v>2.59</v>
      </c>
      <c r="Z29">
        <v>0</v>
      </c>
      <c r="AA29">
        <v>2</v>
      </c>
      <c r="AB29">
        <v>1</v>
      </c>
      <c r="AC29">
        <v>6.88</v>
      </c>
      <c r="AD29">
        <v>26.94</v>
      </c>
      <c r="AE29">
        <v>26.94</v>
      </c>
    </row>
    <row r="30" spans="1:31">
      <c r="A30" t="s">
        <v>72</v>
      </c>
      <c r="B30" s="75">
        <v>208.94</v>
      </c>
      <c r="C30" s="75">
        <v>0</v>
      </c>
      <c r="D30" s="135">
        <f t="shared" si="0"/>
        <v>91.5</v>
      </c>
      <c r="E30" s="75"/>
      <c r="F30" s="78">
        <v>0.42</v>
      </c>
      <c r="G30" s="78">
        <v>0.42</v>
      </c>
      <c r="H30" s="78">
        <v>0.44</v>
      </c>
      <c r="I30">
        <v>35.31</v>
      </c>
      <c r="J30">
        <v>272.05</v>
      </c>
      <c r="K30">
        <v>77.38</v>
      </c>
      <c r="L30">
        <v>6.54</v>
      </c>
      <c r="M30">
        <v>24.1</v>
      </c>
      <c r="N30" s="135">
        <v>27.94</v>
      </c>
      <c r="O30" s="135">
        <v>31.78</v>
      </c>
      <c r="P30" s="135">
        <v>31.78</v>
      </c>
      <c r="Q30">
        <v>5.62</v>
      </c>
      <c r="R30">
        <v>5.6</v>
      </c>
      <c r="S30">
        <v>5.63</v>
      </c>
      <c r="T30">
        <v>45.22</v>
      </c>
      <c r="U30">
        <v>15.07</v>
      </c>
      <c r="V30">
        <v>15.07</v>
      </c>
      <c r="W30">
        <v>11.2</v>
      </c>
      <c r="X30">
        <v>2.2400000000000002</v>
      </c>
      <c r="Y30">
        <v>4.01</v>
      </c>
      <c r="Z30">
        <v>0</v>
      </c>
      <c r="AA30">
        <v>5.65</v>
      </c>
      <c r="AB30">
        <v>2.82</v>
      </c>
      <c r="AC30">
        <v>6.76</v>
      </c>
      <c r="AD30">
        <v>26</v>
      </c>
      <c r="AE30">
        <v>26</v>
      </c>
    </row>
    <row r="31" spans="1:31">
      <c r="A31" t="s">
        <v>73</v>
      </c>
      <c r="B31" s="75">
        <v>208.94</v>
      </c>
      <c r="C31" s="75">
        <v>0</v>
      </c>
      <c r="D31" s="135">
        <f t="shared" si="0"/>
        <v>91.5</v>
      </c>
      <c r="E31" s="75"/>
      <c r="F31" s="78">
        <v>1.1000000000000001</v>
      </c>
      <c r="G31" s="78">
        <v>1.1000000000000001</v>
      </c>
      <c r="H31" s="78">
        <v>1.1299999999999999</v>
      </c>
      <c r="I31">
        <v>35.31</v>
      </c>
      <c r="J31">
        <v>272.05</v>
      </c>
      <c r="K31">
        <v>77.38</v>
      </c>
      <c r="L31">
        <v>6.54</v>
      </c>
      <c r="M31">
        <v>22.35</v>
      </c>
      <c r="N31" s="135">
        <v>30.5</v>
      </c>
      <c r="O31" s="135">
        <v>30.5</v>
      </c>
      <c r="P31" s="135">
        <v>30.5</v>
      </c>
      <c r="Q31">
        <v>5.54</v>
      </c>
      <c r="R31">
        <v>9.43</v>
      </c>
      <c r="S31">
        <v>5.63</v>
      </c>
      <c r="T31">
        <v>44.34</v>
      </c>
      <c r="U31">
        <v>14.78</v>
      </c>
      <c r="V31">
        <v>14.78</v>
      </c>
      <c r="W31">
        <v>19.78</v>
      </c>
      <c r="X31">
        <v>3.95</v>
      </c>
      <c r="Y31">
        <v>6.75</v>
      </c>
      <c r="Z31">
        <v>2.87</v>
      </c>
      <c r="AA31">
        <v>10.67</v>
      </c>
      <c r="AB31">
        <v>5.33</v>
      </c>
      <c r="AC31">
        <v>6.63</v>
      </c>
      <c r="AD31">
        <v>25.78</v>
      </c>
      <c r="AE31">
        <v>25.78</v>
      </c>
    </row>
    <row r="32" spans="1:31">
      <c r="A32" t="s">
        <v>74</v>
      </c>
      <c r="B32" s="75">
        <v>208.94</v>
      </c>
      <c r="C32" s="75">
        <v>0</v>
      </c>
      <c r="D32" s="135">
        <f t="shared" si="0"/>
        <v>91.5</v>
      </c>
      <c r="E32" s="75"/>
      <c r="F32" s="78">
        <v>1.94</v>
      </c>
      <c r="G32" s="78">
        <v>1.94</v>
      </c>
      <c r="H32" s="78">
        <v>1.99</v>
      </c>
      <c r="I32">
        <v>35.31</v>
      </c>
      <c r="J32">
        <v>272.05</v>
      </c>
      <c r="K32">
        <v>58.04</v>
      </c>
      <c r="L32">
        <v>6.54</v>
      </c>
      <c r="M32">
        <v>21.96</v>
      </c>
      <c r="N32" s="135">
        <v>30.5</v>
      </c>
      <c r="O32" s="135">
        <v>30.5</v>
      </c>
      <c r="P32" s="135">
        <v>30.5</v>
      </c>
      <c r="Q32">
        <v>5.54</v>
      </c>
      <c r="R32">
        <v>13.67</v>
      </c>
      <c r="S32">
        <v>5.63</v>
      </c>
      <c r="T32">
        <v>43.61</v>
      </c>
      <c r="U32">
        <v>14.54</v>
      </c>
      <c r="V32">
        <v>14.53</v>
      </c>
      <c r="W32">
        <v>30.45</v>
      </c>
      <c r="X32">
        <v>6.09</v>
      </c>
      <c r="Y32">
        <v>10.26</v>
      </c>
      <c r="Z32">
        <v>6.31</v>
      </c>
      <c r="AA32">
        <v>16.37</v>
      </c>
      <c r="AB32">
        <v>8.18</v>
      </c>
      <c r="AC32">
        <v>6.44</v>
      </c>
      <c r="AD32">
        <v>21.24</v>
      </c>
      <c r="AE32">
        <v>21.24</v>
      </c>
    </row>
    <row r="33" spans="1:31">
      <c r="A33" t="s">
        <v>75</v>
      </c>
      <c r="B33" s="75">
        <v>208.94</v>
      </c>
      <c r="C33" s="75">
        <v>0</v>
      </c>
      <c r="D33" s="135">
        <f t="shared" si="0"/>
        <v>91.5</v>
      </c>
      <c r="E33" s="75"/>
      <c r="F33" s="78">
        <v>3.04</v>
      </c>
      <c r="G33" s="78">
        <v>3.04</v>
      </c>
      <c r="H33" s="78">
        <v>3.12</v>
      </c>
      <c r="I33">
        <v>35.31</v>
      </c>
      <c r="J33">
        <v>272.05</v>
      </c>
      <c r="K33">
        <v>48.36</v>
      </c>
      <c r="L33">
        <v>6.54</v>
      </c>
      <c r="M33">
        <v>20.68</v>
      </c>
      <c r="N33" s="135">
        <v>30.5</v>
      </c>
      <c r="O33" s="135">
        <v>30.5</v>
      </c>
      <c r="P33" s="135">
        <v>30.5</v>
      </c>
      <c r="Q33">
        <v>5.54</v>
      </c>
      <c r="R33">
        <v>18.04</v>
      </c>
      <c r="S33">
        <v>5.63</v>
      </c>
      <c r="T33">
        <v>42.62</v>
      </c>
      <c r="U33">
        <v>14.21</v>
      </c>
      <c r="V33">
        <v>14.21</v>
      </c>
      <c r="W33">
        <v>43.44</v>
      </c>
      <c r="X33">
        <v>8.69</v>
      </c>
      <c r="Y33">
        <v>14.08</v>
      </c>
      <c r="Z33">
        <v>10.18</v>
      </c>
      <c r="AA33">
        <v>21.09</v>
      </c>
      <c r="AB33">
        <v>10.54</v>
      </c>
      <c r="AC33">
        <v>6.28</v>
      </c>
      <c r="AD33">
        <v>20.58</v>
      </c>
      <c r="AE33">
        <v>20.58</v>
      </c>
    </row>
    <row r="34" spans="1:31">
      <c r="A34" t="s">
        <v>76</v>
      </c>
      <c r="B34" s="75">
        <v>208.94</v>
      </c>
      <c r="C34" s="75">
        <v>0</v>
      </c>
      <c r="D34" s="135">
        <f t="shared" si="0"/>
        <v>91.5</v>
      </c>
      <c r="E34" s="75"/>
      <c r="F34" s="78">
        <v>4.32</v>
      </c>
      <c r="G34" s="78">
        <v>4.32</v>
      </c>
      <c r="H34" s="78">
        <v>4.43</v>
      </c>
      <c r="I34">
        <v>35.31</v>
      </c>
      <c r="J34">
        <v>272.05</v>
      </c>
      <c r="K34">
        <v>48.36</v>
      </c>
      <c r="L34">
        <v>6.54</v>
      </c>
      <c r="M34">
        <v>25.1</v>
      </c>
      <c r="N34" s="135">
        <v>30.5</v>
      </c>
      <c r="O34" s="135">
        <v>30.5</v>
      </c>
      <c r="P34" s="135">
        <v>30.5</v>
      </c>
      <c r="Q34">
        <v>5.54</v>
      </c>
      <c r="R34">
        <v>22.94</v>
      </c>
      <c r="S34">
        <v>5.63</v>
      </c>
      <c r="T34">
        <v>41.62</v>
      </c>
      <c r="U34">
        <v>13.87</v>
      </c>
      <c r="V34">
        <v>13.87</v>
      </c>
      <c r="W34">
        <v>58.86</v>
      </c>
      <c r="X34">
        <v>11.77</v>
      </c>
      <c r="Y34">
        <v>18.350000000000001</v>
      </c>
      <c r="Z34">
        <v>13.5</v>
      </c>
      <c r="AA34">
        <v>28.09</v>
      </c>
      <c r="AB34">
        <v>14.05</v>
      </c>
      <c r="AC34">
        <v>6.13</v>
      </c>
      <c r="AD34">
        <v>19.670000000000002</v>
      </c>
      <c r="AE34">
        <v>19.670000000000002</v>
      </c>
    </row>
    <row r="35" spans="1:31">
      <c r="A35" t="s">
        <v>77</v>
      </c>
      <c r="B35" s="75">
        <v>208.94</v>
      </c>
      <c r="C35" s="75">
        <v>0</v>
      </c>
      <c r="D35" s="135">
        <f t="shared" si="0"/>
        <v>92</v>
      </c>
      <c r="E35" s="75"/>
      <c r="F35" s="78">
        <v>5.15</v>
      </c>
      <c r="G35" s="78">
        <v>5.15</v>
      </c>
      <c r="H35" s="78">
        <v>5.27</v>
      </c>
      <c r="I35">
        <v>35.31</v>
      </c>
      <c r="J35">
        <v>272.05</v>
      </c>
      <c r="K35">
        <v>48.36</v>
      </c>
      <c r="L35">
        <v>6.46</v>
      </c>
      <c r="M35">
        <v>24.14</v>
      </c>
      <c r="N35" s="135">
        <v>30.66</v>
      </c>
      <c r="O35" s="135">
        <v>30.67</v>
      </c>
      <c r="P35" s="135">
        <v>30.67</v>
      </c>
      <c r="Q35">
        <v>5.54</v>
      </c>
      <c r="R35">
        <v>28.15</v>
      </c>
      <c r="S35">
        <v>5.48</v>
      </c>
      <c r="T35">
        <v>38.33</v>
      </c>
      <c r="U35">
        <v>12.78</v>
      </c>
      <c r="V35">
        <v>12.78</v>
      </c>
      <c r="W35">
        <v>77.17</v>
      </c>
      <c r="X35">
        <v>15.43</v>
      </c>
      <c r="Y35">
        <v>26.28</v>
      </c>
      <c r="Z35">
        <v>17.38</v>
      </c>
      <c r="AA35">
        <v>36.799999999999997</v>
      </c>
      <c r="AB35">
        <v>18.399999999999999</v>
      </c>
      <c r="AC35">
        <v>5.66</v>
      </c>
      <c r="AD35">
        <v>19.149999999999999</v>
      </c>
      <c r="AE35">
        <v>19.149999999999999</v>
      </c>
    </row>
    <row r="36" spans="1:31">
      <c r="A36" t="s">
        <v>78</v>
      </c>
      <c r="B36" s="75">
        <v>208.94</v>
      </c>
      <c r="C36" s="75">
        <v>0</v>
      </c>
      <c r="D36" s="135">
        <f t="shared" si="0"/>
        <v>92</v>
      </c>
      <c r="E36" s="75"/>
      <c r="F36" s="78">
        <v>6.99</v>
      </c>
      <c r="G36" s="78">
        <v>6.99</v>
      </c>
      <c r="H36" s="78">
        <v>7.18</v>
      </c>
      <c r="I36">
        <v>35.31</v>
      </c>
      <c r="J36">
        <v>272.05</v>
      </c>
      <c r="K36">
        <v>48.36</v>
      </c>
      <c r="L36">
        <v>6.46</v>
      </c>
      <c r="M36">
        <v>23.51</v>
      </c>
      <c r="N36" s="135">
        <v>30.66</v>
      </c>
      <c r="O36" s="135">
        <v>30.67</v>
      </c>
      <c r="P36" s="135">
        <v>30.67</v>
      </c>
      <c r="Q36">
        <v>5.54</v>
      </c>
      <c r="R36">
        <v>33.61</v>
      </c>
      <c r="S36">
        <v>5.48</v>
      </c>
      <c r="T36">
        <v>35.21</v>
      </c>
      <c r="U36">
        <v>11.74</v>
      </c>
      <c r="V36">
        <v>11.73</v>
      </c>
      <c r="W36">
        <v>97.71</v>
      </c>
      <c r="X36">
        <v>19.54</v>
      </c>
      <c r="Y36">
        <v>30.95</v>
      </c>
      <c r="Z36">
        <v>20.77</v>
      </c>
      <c r="AA36">
        <v>45.52</v>
      </c>
      <c r="AB36">
        <v>22.75</v>
      </c>
      <c r="AC36">
        <v>5.16</v>
      </c>
      <c r="AD36">
        <v>18.34</v>
      </c>
      <c r="AE36">
        <v>18.34</v>
      </c>
    </row>
    <row r="37" spans="1:31">
      <c r="A37" t="s">
        <v>79</v>
      </c>
      <c r="B37" s="75">
        <v>208.94</v>
      </c>
      <c r="C37" s="75">
        <v>0</v>
      </c>
      <c r="D37" s="135">
        <f t="shared" si="0"/>
        <v>92</v>
      </c>
      <c r="E37" s="75"/>
      <c r="F37" s="78">
        <v>8.27</v>
      </c>
      <c r="G37" s="78">
        <v>8.27</v>
      </c>
      <c r="H37" s="78">
        <v>8.48</v>
      </c>
      <c r="I37">
        <v>35.31</v>
      </c>
      <c r="J37">
        <v>272.05</v>
      </c>
      <c r="K37">
        <v>48.36</v>
      </c>
      <c r="L37">
        <v>6.46</v>
      </c>
      <c r="M37">
        <v>22.74</v>
      </c>
      <c r="N37" s="135">
        <v>30.66</v>
      </c>
      <c r="O37" s="135">
        <v>30.67</v>
      </c>
      <c r="P37" s="135">
        <v>30.67</v>
      </c>
      <c r="Q37">
        <v>5.54</v>
      </c>
      <c r="R37">
        <v>39.72</v>
      </c>
      <c r="S37">
        <v>5.48</v>
      </c>
      <c r="T37">
        <v>31.58</v>
      </c>
      <c r="U37">
        <v>10.53</v>
      </c>
      <c r="V37">
        <v>10.53</v>
      </c>
      <c r="W37">
        <v>119.93</v>
      </c>
      <c r="X37">
        <v>23.99</v>
      </c>
      <c r="Y37">
        <v>36.33</v>
      </c>
      <c r="Z37">
        <v>23.86</v>
      </c>
      <c r="AA37">
        <v>54</v>
      </c>
      <c r="AB37">
        <v>27</v>
      </c>
      <c r="AC37">
        <v>4.67</v>
      </c>
      <c r="AD37">
        <v>17.71</v>
      </c>
      <c r="AE37">
        <v>17.71</v>
      </c>
    </row>
    <row r="38" spans="1:31">
      <c r="A38" t="s">
        <v>80</v>
      </c>
      <c r="B38" s="75">
        <v>208.94</v>
      </c>
      <c r="C38" s="75">
        <v>0</v>
      </c>
      <c r="D38" s="135">
        <f t="shared" si="0"/>
        <v>92</v>
      </c>
      <c r="E38" s="75"/>
      <c r="F38" s="78">
        <v>9.5299999999999994</v>
      </c>
      <c r="G38" s="78">
        <v>9.5299999999999994</v>
      </c>
      <c r="H38" s="78">
        <v>9.76</v>
      </c>
      <c r="I38">
        <v>35.31</v>
      </c>
      <c r="J38">
        <v>272.05</v>
      </c>
      <c r="K38">
        <v>48.36</v>
      </c>
      <c r="L38">
        <v>6.46</v>
      </c>
      <c r="M38">
        <v>21.58</v>
      </c>
      <c r="N38" s="135">
        <v>30.66</v>
      </c>
      <c r="O38" s="135">
        <v>30.67</v>
      </c>
      <c r="P38" s="135">
        <v>30.67</v>
      </c>
      <c r="Q38">
        <v>5.54</v>
      </c>
      <c r="R38">
        <v>46.03</v>
      </c>
      <c r="S38">
        <v>5.48</v>
      </c>
      <c r="T38">
        <v>28.34</v>
      </c>
      <c r="U38">
        <v>9.4499999999999993</v>
      </c>
      <c r="V38">
        <v>9.4499999999999993</v>
      </c>
      <c r="W38">
        <v>141.38</v>
      </c>
      <c r="X38">
        <v>28.27</v>
      </c>
      <c r="Y38">
        <v>45.28</v>
      </c>
      <c r="Z38">
        <v>26.51</v>
      </c>
      <c r="AA38">
        <v>61.34</v>
      </c>
      <c r="AB38">
        <v>30.66</v>
      </c>
      <c r="AC38">
        <v>4.1399999999999997</v>
      </c>
      <c r="AD38">
        <v>16.95</v>
      </c>
      <c r="AE38">
        <v>16.95</v>
      </c>
    </row>
    <row r="39" spans="1:31">
      <c r="A39" t="s">
        <v>81</v>
      </c>
      <c r="B39" s="75">
        <v>208.94</v>
      </c>
      <c r="C39" s="75">
        <v>0</v>
      </c>
      <c r="D39" s="135">
        <f t="shared" si="0"/>
        <v>92</v>
      </c>
      <c r="E39" s="75"/>
      <c r="F39" s="78">
        <v>10.82</v>
      </c>
      <c r="G39" s="78">
        <v>10.82</v>
      </c>
      <c r="H39" s="78">
        <v>11.09</v>
      </c>
      <c r="I39">
        <v>35.31</v>
      </c>
      <c r="J39">
        <v>272.05</v>
      </c>
      <c r="K39">
        <v>48.36</v>
      </c>
      <c r="L39">
        <v>6.46</v>
      </c>
      <c r="M39">
        <v>27.74</v>
      </c>
      <c r="N39" s="135">
        <v>30.66</v>
      </c>
      <c r="O39" s="135">
        <v>30.67</v>
      </c>
      <c r="P39" s="135">
        <v>30.67</v>
      </c>
      <c r="Q39">
        <v>5.54</v>
      </c>
      <c r="R39">
        <v>52.55</v>
      </c>
      <c r="S39">
        <v>5.48</v>
      </c>
      <c r="T39">
        <v>0</v>
      </c>
      <c r="U39">
        <v>0</v>
      </c>
      <c r="V39">
        <v>0</v>
      </c>
      <c r="W39">
        <v>159.97</v>
      </c>
      <c r="X39">
        <v>31.99</v>
      </c>
      <c r="Y39">
        <v>49.12</v>
      </c>
      <c r="Z39">
        <v>29.76</v>
      </c>
      <c r="AA39">
        <v>67.34</v>
      </c>
      <c r="AB39">
        <v>33.659999999999997</v>
      </c>
      <c r="AC39">
        <v>3.44</v>
      </c>
      <c r="AD39">
        <v>16.37</v>
      </c>
      <c r="AE39">
        <v>16.37</v>
      </c>
    </row>
    <row r="40" spans="1:31">
      <c r="A40" t="s">
        <v>82</v>
      </c>
      <c r="B40" s="75">
        <v>208.94</v>
      </c>
      <c r="C40" s="75">
        <v>0</v>
      </c>
      <c r="D40" s="135">
        <f t="shared" si="0"/>
        <v>92</v>
      </c>
      <c r="E40" s="75"/>
      <c r="F40" s="78">
        <v>11.93</v>
      </c>
      <c r="G40" s="78">
        <v>11.93</v>
      </c>
      <c r="H40" s="78">
        <v>12.23</v>
      </c>
      <c r="I40">
        <v>35.31</v>
      </c>
      <c r="J40">
        <v>272.05</v>
      </c>
      <c r="K40">
        <v>48.36</v>
      </c>
      <c r="L40">
        <v>6.46</v>
      </c>
      <c r="M40">
        <v>26.48</v>
      </c>
      <c r="N40" s="135">
        <v>30.66</v>
      </c>
      <c r="O40" s="135">
        <v>30.67</v>
      </c>
      <c r="P40" s="135">
        <v>30.67</v>
      </c>
      <c r="Q40">
        <v>5.54</v>
      </c>
      <c r="R40">
        <v>59.98</v>
      </c>
      <c r="S40">
        <v>5.48</v>
      </c>
      <c r="T40">
        <v>0</v>
      </c>
      <c r="U40">
        <v>0</v>
      </c>
      <c r="V40">
        <v>0</v>
      </c>
      <c r="W40">
        <v>174.92</v>
      </c>
      <c r="X40">
        <v>34.979999999999997</v>
      </c>
      <c r="Y40">
        <v>54.41</v>
      </c>
      <c r="Z40">
        <v>32.24</v>
      </c>
      <c r="AA40">
        <v>71.34</v>
      </c>
      <c r="AB40">
        <v>35.659999999999997</v>
      </c>
      <c r="AC40">
        <v>3.01</v>
      </c>
      <c r="AD40">
        <v>13.49</v>
      </c>
      <c r="AE40">
        <v>13.49</v>
      </c>
    </row>
    <row r="41" spans="1:31">
      <c r="A41" t="s">
        <v>83</v>
      </c>
      <c r="B41" s="75">
        <v>208.94</v>
      </c>
      <c r="C41" s="75">
        <v>0</v>
      </c>
      <c r="D41" s="135">
        <f t="shared" si="0"/>
        <v>92</v>
      </c>
      <c r="E41" s="75"/>
      <c r="F41" s="78">
        <v>12.97</v>
      </c>
      <c r="G41" s="78">
        <v>12.97</v>
      </c>
      <c r="H41" s="78">
        <v>13.29</v>
      </c>
      <c r="I41">
        <v>35.31</v>
      </c>
      <c r="J41">
        <v>272.05</v>
      </c>
      <c r="K41">
        <v>48.36</v>
      </c>
      <c r="L41">
        <v>6.46</v>
      </c>
      <c r="M41">
        <v>25.14</v>
      </c>
      <c r="N41" s="135">
        <v>30.66</v>
      </c>
      <c r="O41" s="135">
        <v>30.67</v>
      </c>
      <c r="P41" s="135">
        <v>30.67</v>
      </c>
      <c r="Q41">
        <v>5.54</v>
      </c>
      <c r="R41">
        <v>67.010000000000005</v>
      </c>
      <c r="S41">
        <v>5.48</v>
      </c>
      <c r="T41">
        <v>0</v>
      </c>
      <c r="U41">
        <v>0</v>
      </c>
      <c r="V41">
        <v>0</v>
      </c>
      <c r="W41">
        <v>189.08</v>
      </c>
      <c r="X41">
        <v>37.82</v>
      </c>
      <c r="Y41">
        <v>59</v>
      </c>
      <c r="Z41">
        <v>34.51</v>
      </c>
      <c r="AA41">
        <v>75.34</v>
      </c>
      <c r="AB41">
        <v>37.659999999999997</v>
      </c>
      <c r="AC41">
        <v>2.54</v>
      </c>
      <c r="AD41">
        <v>13.06</v>
      </c>
      <c r="AE41">
        <v>13.06</v>
      </c>
    </row>
    <row r="42" spans="1:31">
      <c r="A42" t="s">
        <v>84</v>
      </c>
      <c r="B42" s="75">
        <v>208.94</v>
      </c>
      <c r="C42" s="75">
        <v>0</v>
      </c>
      <c r="D42" s="135">
        <f t="shared" si="0"/>
        <v>92</v>
      </c>
      <c r="E42" s="75"/>
      <c r="F42" s="78">
        <v>13.83</v>
      </c>
      <c r="G42" s="78">
        <v>13.83</v>
      </c>
      <c r="H42" s="78">
        <v>14.18</v>
      </c>
      <c r="I42">
        <v>35.31</v>
      </c>
      <c r="J42">
        <v>272.05</v>
      </c>
      <c r="K42">
        <v>48.36</v>
      </c>
      <c r="L42">
        <v>6.46</v>
      </c>
      <c r="M42">
        <v>23.94</v>
      </c>
      <c r="N42" s="135">
        <v>30.66</v>
      </c>
      <c r="O42" s="135">
        <v>30.67</v>
      </c>
      <c r="P42" s="135">
        <v>30.67</v>
      </c>
      <c r="Q42">
        <v>5.54</v>
      </c>
      <c r="R42">
        <v>74.099999999999994</v>
      </c>
      <c r="S42">
        <v>5.48</v>
      </c>
      <c r="T42">
        <v>0</v>
      </c>
      <c r="U42">
        <v>0</v>
      </c>
      <c r="V42">
        <v>0</v>
      </c>
      <c r="W42">
        <v>203.31</v>
      </c>
      <c r="X42">
        <v>40.659999999999997</v>
      </c>
      <c r="Y42">
        <v>63.17</v>
      </c>
      <c r="Z42">
        <v>36.46</v>
      </c>
      <c r="AA42">
        <v>80.67</v>
      </c>
      <c r="AB42">
        <v>40.33</v>
      </c>
      <c r="AC42">
        <v>2.15</v>
      </c>
      <c r="AD42">
        <v>12.86</v>
      </c>
      <c r="AE42">
        <v>12.86</v>
      </c>
    </row>
    <row r="43" spans="1:31">
      <c r="A43" t="s">
        <v>85</v>
      </c>
      <c r="B43" s="75">
        <v>208.94</v>
      </c>
      <c r="C43" s="75">
        <v>0</v>
      </c>
      <c r="D43" s="135">
        <f t="shared" si="0"/>
        <v>92</v>
      </c>
      <c r="E43" s="75"/>
      <c r="F43" s="78">
        <v>14.66</v>
      </c>
      <c r="G43" s="78">
        <v>14.66</v>
      </c>
      <c r="H43" s="78">
        <v>15.04</v>
      </c>
      <c r="I43">
        <v>35.31</v>
      </c>
      <c r="J43">
        <v>272.05</v>
      </c>
      <c r="K43">
        <v>48.36</v>
      </c>
      <c r="L43">
        <v>6.31</v>
      </c>
      <c r="M43">
        <v>22.37</v>
      </c>
      <c r="N43" s="135">
        <v>30.66</v>
      </c>
      <c r="O43" s="135">
        <v>30.67</v>
      </c>
      <c r="P43" s="135">
        <v>30.67</v>
      </c>
      <c r="Q43">
        <v>5.54</v>
      </c>
      <c r="R43">
        <v>80.27</v>
      </c>
      <c r="S43">
        <v>5.4</v>
      </c>
      <c r="T43">
        <v>0</v>
      </c>
      <c r="U43">
        <v>0</v>
      </c>
      <c r="V43">
        <v>0</v>
      </c>
      <c r="W43">
        <v>216.88</v>
      </c>
      <c r="X43">
        <v>43.37</v>
      </c>
      <c r="Y43">
        <v>68.64</v>
      </c>
      <c r="Z43">
        <v>38.450000000000003</v>
      </c>
      <c r="AA43">
        <v>83.34</v>
      </c>
      <c r="AB43">
        <v>41.66</v>
      </c>
      <c r="AC43">
        <v>1.79</v>
      </c>
      <c r="AD43">
        <v>12.38</v>
      </c>
      <c r="AE43">
        <v>12.38</v>
      </c>
    </row>
    <row r="44" spans="1:31">
      <c r="A44" t="s">
        <v>86</v>
      </c>
      <c r="B44" s="75">
        <v>208.94</v>
      </c>
      <c r="C44" s="75">
        <v>0</v>
      </c>
      <c r="D44" s="135">
        <f t="shared" si="0"/>
        <v>92</v>
      </c>
      <c r="E44" s="75"/>
      <c r="F44" s="78">
        <v>15.44</v>
      </c>
      <c r="G44" s="78">
        <v>15.44</v>
      </c>
      <c r="H44" s="78">
        <v>15.82</v>
      </c>
      <c r="I44">
        <v>35.31</v>
      </c>
      <c r="J44">
        <v>272.05</v>
      </c>
      <c r="K44">
        <v>48.36</v>
      </c>
      <c r="L44">
        <v>6.31</v>
      </c>
      <c r="M44">
        <v>21.16</v>
      </c>
      <c r="N44" s="135">
        <v>30.66</v>
      </c>
      <c r="O44" s="135">
        <v>30.67</v>
      </c>
      <c r="P44" s="135">
        <v>30.67</v>
      </c>
      <c r="Q44">
        <v>5.54</v>
      </c>
      <c r="R44">
        <v>85.47</v>
      </c>
      <c r="S44">
        <v>5.4</v>
      </c>
      <c r="T44">
        <v>0</v>
      </c>
      <c r="U44">
        <v>0</v>
      </c>
      <c r="V44">
        <v>0</v>
      </c>
      <c r="W44">
        <v>227.03</v>
      </c>
      <c r="X44">
        <v>45.4</v>
      </c>
      <c r="Y44">
        <v>74.53</v>
      </c>
      <c r="Z44">
        <v>40.22</v>
      </c>
      <c r="AA44">
        <v>84.67</v>
      </c>
      <c r="AB44">
        <v>42.33</v>
      </c>
      <c r="AC44">
        <v>1.59</v>
      </c>
      <c r="AD44">
        <v>11.98</v>
      </c>
      <c r="AE44">
        <v>11.98</v>
      </c>
    </row>
    <row r="45" spans="1:31">
      <c r="A45" t="s">
        <v>87</v>
      </c>
      <c r="B45" s="75">
        <v>208.94</v>
      </c>
      <c r="C45" s="75">
        <v>0</v>
      </c>
      <c r="D45" s="135">
        <f t="shared" si="0"/>
        <v>92</v>
      </c>
      <c r="E45" s="75"/>
      <c r="F45" s="78">
        <v>16.02</v>
      </c>
      <c r="G45" s="78">
        <v>16.02</v>
      </c>
      <c r="H45" s="78">
        <v>16.420000000000002</v>
      </c>
      <c r="I45">
        <v>58.1</v>
      </c>
      <c r="J45">
        <v>272.05</v>
      </c>
      <c r="K45">
        <v>77.38</v>
      </c>
      <c r="L45">
        <v>6.31</v>
      </c>
      <c r="M45">
        <v>19.39</v>
      </c>
      <c r="N45" s="135">
        <v>30.66</v>
      </c>
      <c r="O45" s="135">
        <v>30.67</v>
      </c>
      <c r="P45" s="135">
        <v>30.67</v>
      </c>
      <c r="Q45">
        <v>5.54</v>
      </c>
      <c r="R45">
        <v>84.93</v>
      </c>
      <c r="S45">
        <v>5.95</v>
      </c>
      <c r="T45">
        <v>0</v>
      </c>
      <c r="U45">
        <v>0</v>
      </c>
      <c r="V45">
        <v>0</v>
      </c>
      <c r="W45">
        <v>234.43</v>
      </c>
      <c r="X45">
        <v>46.88</v>
      </c>
      <c r="Y45">
        <v>79.14</v>
      </c>
      <c r="Z45">
        <v>41.85</v>
      </c>
      <c r="AA45">
        <v>86.67</v>
      </c>
      <c r="AB45">
        <v>43.33</v>
      </c>
      <c r="AC45">
        <v>1.59</v>
      </c>
      <c r="AD45">
        <v>10.59</v>
      </c>
      <c r="AE45">
        <v>10.59</v>
      </c>
    </row>
    <row r="46" spans="1:31">
      <c r="A46" t="s">
        <v>88</v>
      </c>
      <c r="B46" s="75">
        <v>208.94</v>
      </c>
      <c r="C46" s="75">
        <v>0</v>
      </c>
      <c r="D46" s="135">
        <f t="shared" si="0"/>
        <v>92</v>
      </c>
      <c r="E46" s="75"/>
      <c r="F46" s="78">
        <v>16.399999999999999</v>
      </c>
      <c r="G46" s="78">
        <v>16.399999999999999</v>
      </c>
      <c r="H46" s="78">
        <v>16.82</v>
      </c>
      <c r="I46">
        <v>58.1</v>
      </c>
      <c r="J46">
        <v>272.05</v>
      </c>
      <c r="K46">
        <v>85.99</v>
      </c>
      <c r="L46">
        <v>6.31</v>
      </c>
      <c r="M46">
        <v>17.77</v>
      </c>
      <c r="N46" s="135">
        <v>30.66</v>
      </c>
      <c r="O46" s="135">
        <v>30.67</v>
      </c>
      <c r="P46" s="135">
        <v>30.67</v>
      </c>
      <c r="Q46">
        <v>5.54</v>
      </c>
      <c r="R46">
        <v>87.47</v>
      </c>
      <c r="S46">
        <v>5.95</v>
      </c>
      <c r="T46">
        <v>0</v>
      </c>
      <c r="U46">
        <v>0</v>
      </c>
      <c r="V46">
        <v>0</v>
      </c>
      <c r="W46">
        <v>238.36</v>
      </c>
      <c r="X46">
        <v>47.67</v>
      </c>
      <c r="Y46">
        <v>81.349999999999994</v>
      </c>
      <c r="Z46">
        <v>43.31</v>
      </c>
      <c r="AA46">
        <v>86</v>
      </c>
      <c r="AB46">
        <v>43</v>
      </c>
      <c r="AC46">
        <v>1.43</v>
      </c>
      <c r="AD46">
        <v>9.25</v>
      </c>
      <c r="AE46">
        <v>9.25</v>
      </c>
    </row>
    <row r="47" spans="1:31">
      <c r="A47" t="s">
        <v>89</v>
      </c>
      <c r="B47" s="75">
        <v>208.94</v>
      </c>
      <c r="C47" s="75">
        <v>0</v>
      </c>
      <c r="D47" s="135">
        <f t="shared" si="0"/>
        <v>92</v>
      </c>
      <c r="E47" s="75"/>
      <c r="F47" s="78">
        <v>16.899999999999999</v>
      </c>
      <c r="G47" s="78">
        <v>16.899999999999999</v>
      </c>
      <c r="H47" s="78">
        <v>17.329999999999998</v>
      </c>
      <c r="I47">
        <v>58.1</v>
      </c>
      <c r="J47">
        <v>272.05</v>
      </c>
      <c r="K47">
        <v>85.99</v>
      </c>
      <c r="L47">
        <v>6.31</v>
      </c>
      <c r="M47">
        <v>14.26</v>
      </c>
      <c r="N47" s="135">
        <v>30.66</v>
      </c>
      <c r="O47" s="135">
        <v>30.67</v>
      </c>
      <c r="P47" s="135">
        <v>30.67</v>
      </c>
      <c r="Q47">
        <v>5.54</v>
      </c>
      <c r="R47">
        <v>89.54</v>
      </c>
      <c r="S47">
        <v>5.95</v>
      </c>
      <c r="T47">
        <v>0</v>
      </c>
      <c r="U47">
        <v>0</v>
      </c>
      <c r="V47">
        <v>0</v>
      </c>
      <c r="W47">
        <v>240.3</v>
      </c>
      <c r="X47">
        <v>48.06</v>
      </c>
      <c r="Y47">
        <v>83.61</v>
      </c>
      <c r="Z47">
        <v>44.46</v>
      </c>
      <c r="AA47">
        <v>85.34</v>
      </c>
      <c r="AB47">
        <v>42.66</v>
      </c>
      <c r="AC47">
        <v>1.21</v>
      </c>
      <c r="AD47">
        <v>8.0299999999999994</v>
      </c>
      <c r="AE47">
        <v>8.0299999999999994</v>
      </c>
    </row>
    <row r="48" spans="1:31">
      <c r="A48" t="s">
        <v>90</v>
      </c>
      <c r="B48" s="75">
        <v>208.94</v>
      </c>
      <c r="C48" s="75">
        <v>0</v>
      </c>
      <c r="D48" s="135">
        <f t="shared" si="0"/>
        <v>92</v>
      </c>
      <c r="E48" s="75"/>
      <c r="F48" s="78">
        <v>17.350000000000001</v>
      </c>
      <c r="G48" s="78">
        <v>17.350000000000001</v>
      </c>
      <c r="H48" s="78">
        <v>17.79</v>
      </c>
      <c r="I48">
        <v>58.1</v>
      </c>
      <c r="J48">
        <v>272.05</v>
      </c>
      <c r="K48">
        <v>85.99</v>
      </c>
      <c r="L48">
        <v>6.31</v>
      </c>
      <c r="M48">
        <v>14.21</v>
      </c>
      <c r="N48" s="135">
        <v>30.66</v>
      </c>
      <c r="O48" s="135">
        <v>30.67</v>
      </c>
      <c r="P48" s="135">
        <v>30.67</v>
      </c>
      <c r="Q48">
        <v>5.54</v>
      </c>
      <c r="R48">
        <v>90.45</v>
      </c>
      <c r="S48">
        <v>5.95</v>
      </c>
      <c r="T48">
        <v>0</v>
      </c>
      <c r="U48">
        <v>0</v>
      </c>
      <c r="V48">
        <v>0</v>
      </c>
      <c r="W48">
        <v>240.3</v>
      </c>
      <c r="X48">
        <v>48.06</v>
      </c>
      <c r="Y48">
        <v>85.02</v>
      </c>
      <c r="Z48">
        <v>45.04</v>
      </c>
      <c r="AA48">
        <v>84</v>
      </c>
      <c r="AB48">
        <v>42</v>
      </c>
      <c r="AC48">
        <v>1.08</v>
      </c>
      <c r="AD48">
        <v>7.01</v>
      </c>
      <c r="AE48">
        <v>7.01</v>
      </c>
    </row>
    <row r="49" spans="1:31">
      <c r="A49" t="s">
        <v>91</v>
      </c>
      <c r="B49" s="75">
        <v>208.94</v>
      </c>
      <c r="C49" s="75">
        <v>0</v>
      </c>
      <c r="D49" s="135">
        <f t="shared" si="0"/>
        <v>92</v>
      </c>
      <c r="E49" s="75"/>
      <c r="F49" s="78">
        <v>17.63</v>
      </c>
      <c r="G49" s="78">
        <v>17.63</v>
      </c>
      <c r="H49" s="78">
        <v>18.07</v>
      </c>
      <c r="I49">
        <v>58.1</v>
      </c>
      <c r="J49">
        <v>272.05</v>
      </c>
      <c r="K49">
        <v>85.99</v>
      </c>
      <c r="L49">
        <v>6.31</v>
      </c>
      <c r="M49">
        <v>14.2</v>
      </c>
      <c r="N49" s="135">
        <v>30.66</v>
      </c>
      <c r="O49" s="135">
        <v>30.67</v>
      </c>
      <c r="P49" s="135">
        <v>30.67</v>
      </c>
      <c r="Q49">
        <v>5.54</v>
      </c>
      <c r="R49">
        <v>93.2</v>
      </c>
      <c r="S49">
        <v>5.95</v>
      </c>
      <c r="T49">
        <v>0</v>
      </c>
      <c r="U49">
        <v>0</v>
      </c>
      <c r="V49">
        <v>0</v>
      </c>
      <c r="W49">
        <v>240.3</v>
      </c>
      <c r="X49">
        <v>48.06</v>
      </c>
      <c r="Y49">
        <v>85.56</v>
      </c>
      <c r="Z49">
        <v>46.64</v>
      </c>
      <c r="AA49">
        <v>84</v>
      </c>
      <c r="AB49">
        <v>42</v>
      </c>
      <c r="AC49">
        <v>1.04</v>
      </c>
      <c r="AD49">
        <v>6.06</v>
      </c>
      <c r="AE49">
        <v>6.06</v>
      </c>
    </row>
    <row r="50" spans="1:31">
      <c r="A50" t="s">
        <v>92</v>
      </c>
      <c r="B50" s="75">
        <v>208.94</v>
      </c>
      <c r="C50" s="75">
        <v>0</v>
      </c>
      <c r="D50" s="135">
        <f t="shared" si="0"/>
        <v>92</v>
      </c>
      <c r="E50" s="75"/>
      <c r="F50" s="78">
        <v>17.82</v>
      </c>
      <c r="G50" s="78">
        <v>17.82</v>
      </c>
      <c r="H50" s="78">
        <v>18.260000000000002</v>
      </c>
      <c r="I50">
        <v>58.1</v>
      </c>
      <c r="J50">
        <v>272.05</v>
      </c>
      <c r="K50">
        <v>85.99</v>
      </c>
      <c r="L50">
        <v>6.31</v>
      </c>
      <c r="M50">
        <v>14.18</v>
      </c>
      <c r="N50" s="135">
        <v>30.66</v>
      </c>
      <c r="O50" s="135">
        <v>30.67</v>
      </c>
      <c r="P50" s="135">
        <v>30.67</v>
      </c>
      <c r="Q50">
        <v>5.54</v>
      </c>
      <c r="R50">
        <v>94.56</v>
      </c>
      <c r="S50">
        <v>5.95</v>
      </c>
      <c r="T50">
        <v>0</v>
      </c>
      <c r="U50">
        <v>0</v>
      </c>
      <c r="V50">
        <v>0</v>
      </c>
      <c r="W50">
        <v>240.3</v>
      </c>
      <c r="X50">
        <v>48.06</v>
      </c>
      <c r="Y50">
        <v>85.8</v>
      </c>
      <c r="Z50">
        <v>46.3</v>
      </c>
      <c r="AA50">
        <v>84</v>
      </c>
      <c r="AB50">
        <v>42</v>
      </c>
      <c r="AC50">
        <v>0.98</v>
      </c>
      <c r="AD50">
        <v>5.07</v>
      </c>
      <c r="AE50">
        <v>5.07</v>
      </c>
    </row>
    <row r="51" spans="1:31">
      <c r="A51" t="s">
        <v>93</v>
      </c>
      <c r="B51" s="75">
        <v>208.94</v>
      </c>
      <c r="C51" s="75">
        <v>0</v>
      </c>
      <c r="D51" s="135">
        <f t="shared" si="0"/>
        <v>92</v>
      </c>
      <c r="E51" s="75"/>
      <c r="F51" s="78">
        <v>17.88</v>
      </c>
      <c r="G51" s="78">
        <v>17.88</v>
      </c>
      <c r="H51" s="78">
        <v>18.34</v>
      </c>
      <c r="I51">
        <v>58.1</v>
      </c>
      <c r="J51">
        <v>272.05</v>
      </c>
      <c r="K51">
        <v>85.99</v>
      </c>
      <c r="L51">
        <v>5.91</v>
      </c>
      <c r="M51">
        <v>14.18</v>
      </c>
      <c r="N51" s="135">
        <v>30.66</v>
      </c>
      <c r="O51" s="135">
        <v>30.67</v>
      </c>
      <c r="P51" s="135">
        <v>30.67</v>
      </c>
      <c r="Q51">
        <v>5.77</v>
      </c>
      <c r="R51">
        <v>91.26</v>
      </c>
      <c r="S51">
        <v>5.86</v>
      </c>
      <c r="T51">
        <v>0</v>
      </c>
      <c r="U51">
        <v>0</v>
      </c>
      <c r="V51">
        <v>0</v>
      </c>
      <c r="W51">
        <v>240.3</v>
      </c>
      <c r="X51">
        <v>48.06</v>
      </c>
      <c r="Y51">
        <v>86.22</v>
      </c>
      <c r="Z51">
        <v>46.69</v>
      </c>
      <c r="AA51">
        <v>84</v>
      </c>
      <c r="AB51">
        <v>42</v>
      </c>
      <c r="AC51">
        <v>0.93</v>
      </c>
      <c r="AD51">
        <v>4.58</v>
      </c>
      <c r="AE51">
        <v>4.58</v>
      </c>
    </row>
    <row r="52" spans="1:31">
      <c r="A52" t="s">
        <v>94</v>
      </c>
      <c r="B52" s="75">
        <v>208.94</v>
      </c>
      <c r="C52" s="75">
        <v>0</v>
      </c>
      <c r="D52" s="135">
        <f t="shared" si="0"/>
        <v>92</v>
      </c>
      <c r="E52" s="75"/>
      <c r="F52" s="78">
        <v>17.89</v>
      </c>
      <c r="G52" s="78">
        <v>17.89</v>
      </c>
      <c r="H52" s="78">
        <v>18.350000000000001</v>
      </c>
      <c r="I52">
        <v>58.1</v>
      </c>
      <c r="J52">
        <v>272.05</v>
      </c>
      <c r="K52">
        <v>85.99</v>
      </c>
      <c r="L52">
        <v>5.91</v>
      </c>
      <c r="M52">
        <v>13.81</v>
      </c>
      <c r="N52" s="135">
        <v>30.66</v>
      </c>
      <c r="O52" s="135">
        <v>30.67</v>
      </c>
      <c r="P52" s="135">
        <v>30.67</v>
      </c>
      <c r="Q52">
        <v>5.77</v>
      </c>
      <c r="R52">
        <v>93.7</v>
      </c>
      <c r="S52">
        <v>5.86</v>
      </c>
      <c r="T52">
        <v>0</v>
      </c>
      <c r="U52">
        <v>0</v>
      </c>
      <c r="V52">
        <v>0</v>
      </c>
      <c r="W52">
        <v>240.3</v>
      </c>
      <c r="X52">
        <v>48.06</v>
      </c>
      <c r="Y52">
        <v>86.61</v>
      </c>
      <c r="Z52">
        <v>45.99</v>
      </c>
      <c r="AA52">
        <v>84</v>
      </c>
      <c r="AB52">
        <v>42</v>
      </c>
      <c r="AC52">
        <v>0.88</v>
      </c>
      <c r="AD52">
        <v>4.16</v>
      </c>
      <c r="AE52">
        <v>4.16</v>
      </c>
    </row>
    <row r="53" spans="1:31">
      <c r="A53" t="s">
        <v>95</v>
      </c>
      <c r="B53" s="75">
        <v>208.94</v>
      </c>
      <c r="C53" s="75">
        <v>0</v>
      </c>
      <c r="D53" s="135">
        <f t="shared" si="0"/>
        <v>92</v>
      </c>
      <c r="E53" s="75"/>
      <c r="F53" s="78">
        <v>17.91</v>
      </c>
      <c r="G53" s="78">
        <v>17.91</v>
      </c>
      <c r="H53" s="78">
        <v>18.36</v>
      </c>
      <c r="I53">
        <v>58.1</v>
      </c>
      <c r="J53">
        <v>272.05</v>
      </c>
      <c r="K53">
        <v>85.99</v>
      </c>
      <c r="L53">
        <v>5.91</v>
      </c>
      <c r="M53">
        <v>8.0500000000000007</v>
      </c>
      <c r="N53" s="135">
        <v>30.66</v>
      </c>
      <c r="O53" s="135">
        <v>30.67</v>
      </c>
      <c r="P53" s="135">
        <v>30.67</v>
      </c>
      <c r="Q53">
        <v>5.77</v>
      </c>
      <c r="R53">
        <v>96.54</v>
      </c>
      <c r="S53">
        <v>5.86</v>
      </c>
      <c r="T53">
        <v>0</v>
      </c>
      <c r="U53">
        <v>0</v>
      </c>
      <c r="V53">
        <v>0</v>
      </c>
      <c r="W53">
        <v>240.3</v>
      </c>
      <c r="X53">
        <v>48.06</v>
      </c>
      <c r="Y53">
        <v>87.39</v>
      </c>
      <c r="Z53">
        <v>46.32</v>
      </c>
      <c r="AA53">
        <v>84</v>
      </c>
      <c r="AB53">
        <v>42</v>
      </c>
      <c r="AC53">
        <v>0.85</v>
      </c>
      <c r="AD53">
        <v>3.74</v>
      </c>
      <c r="AE53">
        <v>3.74</v>
      </c>
    </row>
    <row r="54" spans="1:31">
      <c r="A54" t="s">
        <v>96</v>
      </c>
      <c r="B54" s="75">
        <v>208.94</v>
      </c>
      <c r="C54" s="75">
        <v>0</v>
      </c>
      <c r="D54" s="135">
        <f t="shared" si="0"/>
        <v>92</v>
      </c>
      <c r="E54" s="75"/>
      <c r="F54" s="78">
        <v>17.71</v>
      </c>
      <c r="G54" s="78">
        <v>17.71</v>
      </c>
      <c r="H54" s="78">
        <v>18.149999999999999</v>
      </c>
      <c r="I54">
        <v>58.1</v>
      </c>
      <c r="J54">
        <v>272.05</v>
      </c>
      <c r="K54">
        <v>85.99</v>
      </c>
      <c r="L54">
        <v>5.91</v>
      </c>
      <c r="M54">
        <v>8.25</v>
      </c>
      <c r="N54" s="135">
        <v>30.66</v>
      </c>
      <c r="O54" s="135">
        <v>30.67</v>
      </c>
      <c r="P54" s="135">
        <v>30.67</v>
      </c>
      <c r="Q54">
        <v>5.77</v>
      </c>
      <c r="R54">
        <v>97.94</v>
      </c>
      <c r="S54">
        <v>5.86</v>
      </c>
      <c r="T54">
        <v>0</v>
      </c>
      <c r="U54">
        <v>0</v>
      </c>
      <c r="V54">
        <v>0</v>
      </c>
      <c r="W54">
        <v>240.3</v>
      </c>
      <c r="X54">
        <v>48.06</v>
      </c>
      <c r="Y54">
        <v>87.39</v>
      </c>
      <c r="Z54">
        <v>46.81</v>
      </c>
      <c r="AA54">
        <v>84</v>
      </c>
      <c r="AB54">
        <v>42</v>
      </c>
      <c r="AC54">
        <v>0.83</v>
      </c>
      <c r="AD54">
        <v>3.33</v>
      </c>
      <c r="AE54">
        <v>3.33</v>
      </c>
    </row>
    <row r="55" spans="1:31">
      <c r="A55" t="s">
        <v>97</v>
      </c>
      <c r="B55" s="75">
        <v>208.94</v>
      </c>
      <c r="C55" s="75">
        <v>0</v>
      </c>
      <c r="D55" s="135">
        <f t="shared" si="0"/>
        <v>92</v>
      </c>
      <c r="E55" s="75"/>
      <c r="F55" s="78">
        <v>17.649999999999999</v>
      </c>
      <c r="G55" s="78">
        <v>17.649999999999999</v>
      </c>
      <c r="H55" s="78">
        <v>18.100000000000001</v>
      </c>
      <c r="I55">
        <v>58.1</v>
      </c>
      <c r="J55">
        <v>272.05</v>
      </c>
      <c r="K55">
        <v>85.99</v>
      </c>
      <c r="L55">
        <v>6.06</v>
      </c>
      <c r="M55">
        <v>8.4700000000000006</v>
      </c>
      <c r="N55" s="135">
        <v>30.66</v>
      </c>
      <c r="O55" s="135">
        <v>30.67</v>
      </c>
      <c r="P55" s="135">
        <v>30.67</v>
      </c>
      <c r="Q55">
        <v>5.77</v>
      </c>
      <c r="R55">
        <v>95.45</v>
      </c>
      <c r="S55">
        <v>6</v>
      </c>
      <c r="T55">
        <v>0</v>
      </c>
      <c r="U55">
        <v>0</v>
      </c>
      <c r="V55">
        <v>0</v>
      </c>
      <c r="W55">
        <v>240.3</v>
      </c>
      <c r="X55">
        <v>48.06</v>
      </c>
      <c r="Y55">
        <v>87.61</v>
      </c>
      <c r="Z55">
        <v>47.55</v>
      </c>
      <c r="AA55">
        <v>84</v>
      </c>
      <c r="AB55">
        <v>42</v>
      </c>
      <c r="AC55">
        <v>0.8</v>
      </c>
      <c r="AD55">
        <v>3.53</v>
      </c>
      <c r="AE55">
        <v>3.53</v>
      </c>
    </row>
    <row r="56" spans="1:31">
      <c r="A56" t="s">
        <v>98</v>
      </c>
      <c r="B56" s="75">
        <v>208.94</v>
      </c>
      <c r="C56" s="75">
        <v>0</v>
      </c>
      <c r="D56" s="135">
        <f t="shared" si="0"/>
        <v>92</v>
      </c>
      <c r="E56" s="75"/>
      <c r="F56" s="78">
        <v>17.41</v>
      </c>
      <c r="G56" s="78">
        <v>17.41</v>
      </c>
      <c r="H56" s="78">
        <v>17.850000000000001</v>
      </c>
      <c r="I56">
        <v>58.1</v>
      </c>
      <c r="J56">
        <v>272.05</v>
      </c>
      <c r="K56">
        <v>85.99</v>
      </c>
      <c r="L56">
        <v>6.06</v>
      </c>
      <c r="M56">
        <v>8.67</v>
      </c>
      <c r="N56" s="135">
        <v>30.66</v>
      </c>
      <c r="O56" s="135">
        <v>30.67</v>
      </c>
      <c r="P56" s="135">
        <v>30.67</v>
      </c>
      <c r="Q56">
        <v>5.77</v>
      </c>
      <c r="R56">
        <v>89.67</v>
      </c>
      <c r="S56">
        <v>6</v>
      </c>
      <c r="T56">
        <v>0</v>
      </c>
      <c r="U56">
        <v>0</v>
      </c>
      <c r="V56">
        <v>0</v>
      </c>
      <c r="W56">
        <v>240.3</v>
      </c>
      <c r="X56">
        <v>48.06</v>
      </c>
      <c r="Y56">
        <v>87</v>
      </c>
      <c r="Z56">
        <v>46.04</v>
      </c>
      <c r="AA56">
        <v>85.34</v>
      </c>
      <c r="AB56">
        <v>42.66</v>
      </c>
      <c r="AC56">
        <v>0.77</v>
      </c>
      <c r="AD56">
        <v>3.75</v>
      </c>
      <c r="AE56">
        <v>3.75</v>
      </c>
    </row>
    <row r="57" spans="1:31">
      <c r="A57" t="s">
        <v>99</v>
      </c>
      <c r="B57" s="75">
        <v>208.94</v>
      </c>
      <c r="C57" s="75">
        <v>0</v>
      </c>
      <c r="D57" s="135">
        <f t="shared" si="0"/>
        <v>92</v>
      </c>
      <c r="E57" s="75"/>
      <c r="F57" s="78">
        <v>17.100000000000001</v>
      </c>
      <c r="G57" s="78">
        <v>17.100000000000001</v>
      </c>
      <c r="H57" s="78">
        <v>17.53</v>
      </c>
      <c r="I57">
        <v>58.1</v>
      </c>
      <c r="J57">
        <v>272.05</v>
      </c>
      <c r="K57">
        <v>85.99</v>
      </c>
      <c r="L57">
        <v>6.06</v>
      </c>
      <c r="M57">
        <v>8.91</v>
      </c>
      <c r="N57" s="135">
        <v>30.66</v>
      </c>
      <c r="O57" s="135">
        <v>30.67</v>
      </c>
      <c r="P57" s="135">
        <v>30.67</v>
      </c>
      <c r="Q57">
        <v>5.7</v>
      </c>
      <c r="R57">
        <v>79.59</v>
      </c>
      <c r="S57">
        <v>6</v>
      </c>
      <c r="T57">
        <v>0</v>
      </c>
      <c r="U57">
        <v>0</v>
      </c>
      <c r="V57">
        <v>0</v>
      </c>
      <c r="W57">
        <v>240.3</v>
      </c>
      <c r="X57">
        <v>48.06</v>
      </c>
      <c r="Y57">
        <v>86.45</v>
      </c>
      <c r="Z57">
        <v>46.44</v>
      </c>
      <c r="AA57">
        <v>85.34</v>
      </c>
      <c r="AB57">
        <v>42.66</v>
      </c>
      <c r="AC57">
        <v>0.74</v>
      </c>
      <c r="AD57">
        <v>3.99</v>
      </c>
      <c r="AE57">
        <v>3.99</v>
      </c>
    </row>
    <row r="58" spans="1:31">
      <c r="A58" t="s">
        <v>100</v>
      </c>
      <c r="B58" s="75">
        <v>208.94</v>
      </c>
      <c r="C58" s="75">
        <v>0</v>
      </c>
      <c r="D58" s="135">
        <f t="shared" si="0"/>
        <v>92</v>
      </c>
      <c r="E58" s="75"/>
      <c r="F58" s="78">
        <v>16.7</v>
      </c>
      <c r="G58" s="78">
        <v>16.7</v>
      </c>
      <c r="H58" s="78">
        <v>17.11</v>
      </c>
      <c r="I58">
        <v>58.1</v>
      </c>
      <c r="J58">
        <v>272.05</v>
      </c>
      <c r="K58">
        <v>85.99</v>
      </c>
      <c r="L58">
        <v>6.06</v>
      </c>
      <c r="M58">
        <v>9.1300000000000008</v>
      </c>
      <c r="N58" s="135">
        <v>30.66</v>
      </c>
      <c r="O58" s="135">
        <v>30.67</v>
      </c>
      <c r="P58" s="135">
        <v>30.67</v>
      </c>
      <c r="Q58">
        <v>5.7</v>
      </c>
      <c r="R58">
        <v>73.89</v>
      </c>
      <c r="S58">
        <v>6</v>
      </c>
      <c r="T58">
        <v>0</v>
      </c>
      <c r="U58">
        <v>0</v>
      </c>
      <c r="V58">
        <v>0</v>
      </c>
      <c r="W58">
        <v>240.3</v>
      </c>
      <c r="X58">
        <v>48.06</v>
      </c>
      <c r="Y58">
        <v>86.08</v>
      </c>
      <c r="Z58">
        <v>46.18</v>
      </c>
      <c r="AA58">
        <v>86</v>
      </c>
      <c r="AB58">
        <v>43</v>
      </c>
      <c r="AC58">
        <v>0.71</v>
      </c>
      <c r="AD58">
        <v>4.37</v>
      </c>
      <c r="AE58">
        <v>4.37</v>
      </c>
    </row>
    <row r="59" spans="1:31">
      <c r="A59" t="s">
        <v>101</v>
      </c>
      <c r="B59" s="75">
        <v>208.94</v>
      </c>
      <c r="C59" s="75">
        <v>0</v>
      </c>
      <c r="D59" s="135">
        <f t="shared" si="0"/>
        <v>92</v>
      </c>
      <c r="E59" s="75"/>
      <c r="F59" s="78">
        <v>16.25</v>
      </c>
      <c r="G59" s="78">
        <v>16.25</v>
      </c>
      <c r="H59" s="78">
        <v>16.66</v>
      </c>
      <c r="I59">
        <v>58.1</v>
      </c>
      <c r="J59">
        <v>272.05</v>
      </c>
      <c r="K59">
        <v>85.99</v>
      </c>
      <c r="L59">
        <v>6.06</v>
      </c>
      <c r="M59">
        <v>17.14</v>
      </c>
      <c r="N59" s="135">
        <v>30.66</v>
      </c>
      <c r="O59" s="135">
        <v>30.67</v>
      </c>
      <c r="P59" s="135">
        <v>30.67</v>
      </c>
      <c r="Q59">
        <v>5.7</v>
      </c>
      <c r="R59">
        <v>66.92</v>
      </c>
      <c r="S59">
        <v>5.25</v>
      </c>
      <c r="T59">
        <v>0</v>
      </c>
      <c r="U59">
        <v>0</v>
      </c>
      <c r="V59">
        <v>0</v>
      </c>
      <c r="W59">
        <v>238.08</v>
      </c>
      <c r="X59">
        <v>47.61</v>
      </c>
      <c r="Y59">
        <v>85.19</v>
      </c>
      <c r="Z59">
        <v>45.3</v>
      </c>
      <c r="AA59">
        <v>85.34</v>
      </c>
      <c r="AB59">
        <v>42.66</v>
      </c>
      <c r="AC59">
        <v>0.71</v>
      </c>
      <c r="AD59">
        <v>5.42</v>
      </c>
      <c r="AE59">
        <v>5.42</v>
      </c>
    </row>
    <row r="60" spans="1:31">
      <c r="A60" t="s">
        <v>102</v>
      </c>
      <c r="B60" s="75">
        <v>208.94</v>
      </c>
      <c r="C60" s="75">
        <v>0</v>
      </c>
      <c r="D60" s="135">
        <f t="shared" si="0"/>
        <v>92</v>
      </c>
      <c r="E60" s="75"/>
      <c r="F60" s="78">
        <v>15.77</v>
      </c>
      <c r="G60" s="78">
        <v>15.77</v>
      </c>
      <c r="H60" s="78">
        <v>16.16</v>
      </c>
      <c r="I60">
        <v>58.1</v>
      </c>
      <c r="J60">
        <v>272.05</v>
      </c>
      <c r="K60">
        <v>85.99</v>
      </c>
      <c r="L60">
        <v>6.06</v>
      </c>
      <c r="M60">
        <v>19.600000000000001</v>
      </c>
      <c r="N60" s="135">
        <v>30.66</v>
      </c>
      <c r="O60" s="135">
        <v>30.67</v>
      </c>
      <c r="P60" s="135">
        <v>30.67</v>
      </c>
      <c r="Q60">
        <v>5.7</v>
      </c>
      <c r="R60">
        <v>60.07</v>
      </c>
      <c r="S60">
        <v>5.25</v>
      </c>
      <c r="T60">
        <v>0</v>
      </c>
      <c r="U60">
        <v>0</v>
      </c>
      <c r="V60">
        <v>0</v>
      </c>
      <c r="W60">
        <v>233.66</v>
      </c>
      <c r="X60">
        <v>46.73</v>
      </c>
      <c r="Y60">
        <v>84.38</v>
      </c>
      <c r="Z60">
        <v>45.5</v>
      </c>
      <c r="AA60">
        <v>84.67</v>
      </c>
      <c r="AB60">
        <v>42.33</v>
      </c>
      <c r="AC60">
        <v>0.7</v>
      </c>
      <c r="AD60">
        <v>6.74</v>
      </c>
      <c r="AE60">
        <v>6.74</v>
      </c>
    </row>
    <row r="61" spans="1:31">
      <c r="A61" t="s">
        <v>103</v>
      </c>
      <c r="B61" s="75">
        <v>208.94</v>
      </c>
      <c r="C61" s="75">
        <v>0</v>
      </c>
      <c r="D61" s="135">
        <f t="shared" si="0"/>
        <v>92</v>
      </c>
      <c r="E61" s="75"/>
      <c r="F61" s="78">
        <v>15.19</v>
      </c>
      <c r="G61" s="78">
        <v>15.19</v>
      </c>
      <c r="H61" s="78">
        <v>15.57</v>
      </c>
      <c r="I61">
        <v>58.1</v>
      </c>
      <c r="J61">
        <v>272.05</v>
      </c>
      <c r="K61">
        <v>75.25</v>
      </c>
      <c r="L61">
        <v>6.06</v>
      </c>
      <c r="M61">
        <v>21.67</v>
      </c>
      <c r="N61" s="135">
        <v>30.66</v>
      </c>
      <c r="O61" s="135">
        <v>30.67</v>
      </c>
      <c r="P61" s="135">
        <v>30.67</v>
      </c>
      <c r="Q61">
        <v>5.7</v>
      </c>
      <c r="R61">
        <v>52.54</v>
      </c>
      <c r="S61">
        <v>5.25</v>
      </c>
      <c r="T61">
        <v>0</v>
      </c>
      <c r="U61">
        <v>0</v>
      </c>
      <c r="V61">
        <v>0</v>
      </c>
      <c r="W61">
        <v>226.22</v>
      </c>
      <c r="X61">
        <v>45.24</v>
      </c>
      <c r="Y61">
        <v>83.12</v>
      </c>
      <c r="Z61">
        <v>43.29</v>
      </c>
      <c r="AA61">
        <v>81.34</v>
      </c>
      <c r="AB61">
        <v>40.659999999999997</v>
      </c>
      <c r="AC61">
        <v>0.77</v>
      </c>
      <c r="AD61">
        <v>8.3000000000000007</v>
      </c>
      <c r="AE61">
        <v>8.3000000000000007</v>
      </c>
    </row>
    <row r="62" spans="1:31">
      <c r="A62" t="s">
        <v>104</v>
      </c>
      <c r="B62" s="75">
        <v>208.94</v>
      </c>
      <c r="C62" s="75">
        <v>0</v>
      </c>
      <c r="D62" s="135">
        <f t="shared" si="0"/>
        <v>92</v>
      </c>
      <c r="E62" s="75"/>
      <c r="F62" s="78">
        <v>14.45</v>
      </c>
      <c r="G62" s="78">
        <v>14.45</v>
      </c>
      <c r="H62" s="78">
        <v>14.81</v>
      </c>
      <c r="I62">
        <v>58.1</v>
      </c>
      <c r="J62">
        <v>272.05</v>
      </c>
      <c r="K62">
        <v>75.25</v>
      </c>
      <c r="L62">
        <v>6.06</v>
      </c>
      <c r="M62">
        <v>23.17</v>
      </c>
      <c r="N62" s="135">
        <v>30.66</v>
      </c>
      <c r="O62" s="135">
        <v>30.67</v>
      </c>
      <c r="P62" s="135">
        <v>30.67</v>
      </c>
      <c r="Q62">
        <v>5.7</v>
      </c>
      <c r="R62">
        <v>45.21</v>
      </c>
      <c r="S62">
        <v>5.25</v>
      </c>
      <c r="T62">
        <v>0</v>
      </c>
      <c r="U62">
        <v>0</v>
      </c>
      <c r="V62">
        <v>0</v>
      </c>
      <c r="W62">
        <v>217.27</v>
      </c>
      <c r="X62">
        <v>43.45</v>
      </c>
      <c r="Y62">
        <v>80.62</v>
      </c>
      <c r="Z62">
        <v>42.06</v>
      </c>
      <c r="AA62">
        <v>74</v>
      </c>
      <c r="AB62">
        <v>37</v>
      </c>
      <c r="AC62">
        <v>0.83</v>
      </c>
      <c r="AD62">
        <v>10.029999999999999</v>
      </c>
      <c r="AE62">
        <v>10.029999999999999</v>
      </c>
    </row>
    <row r="63" spans="1:31">
      <c r="A63" t="s">
        <v>105</v>
      </c>
      <c r="B63" s="75">
        <v>208.94</v>
      </c>
      <c r="C63" s="75">
        <v>0</v>
      </c>
      <c r="D63" s="135">
        <f t="shared" si="0"/>
        <v>92</v>
      </c>
      <c r="E63" s="75"/>
      <c r="F63" s="78">
        <v>13.72</v>
      </c>
      <c r="G63" s="78">
        <v>13.72</v>
      </c>
      <c r="H63" s="78">
        <v>14.06</v>
      </c>
      <c r="I63">
        <v>58.1</v>
      </c>
      <c r="J63">
        <v>272.05</v>
      </c>
      <c r="K63">
        <v>75.25</v>
      </c>
      <c r="L63">
        <v>6.23</v>
      </c>
      <c r="M63">
        <v>23.3</v>
      </c>
      <c r="N63" s="135">
        <v>30.66</v>
      </c>
      <c r="O63" s="135">
        <v>30.67</v>
      </c>
      <c r="P63" s="135">
        <v>30.67</v>
      </c>
      <c r="Q63">
        <v>5.77</v>
      </c>
      <c r="R63">
        <v>62.2</v>
      </c>
      <c r="S63">
        <v>5.25</v>
      </c>
      <c r="T63">
        <v>0</v>
      </c>
      <c r="U63">
        <v>0</v>
      </c>
      <c r="V63">
        <v>0</v>
      </c>
      <c r="W63">
        <v>206.25</v>
      </c>
      <c r="X63">
        <v>41.25</v>
      </c>
      <c r="Y63">
        <v>75.45</v>
      </c>
      <c r="Z63">
        <v>40.340000000000003</v>
      </c>
      <c r="AA63">
        <v>72.67</v>
      </c>
      <c r="AB63">
        <v>36.33</v>
      </c>
      <c r="AC63">
        <v>0.93</v>
      </c>
      <c r="AD63">
        <v>11.83</v>
      </c>
      <c r="AE63">
        <v>11.83</v>
      </c>
    </row>
    <row r="64" spans="1:31">
      <c r="A64" t="s">
        <v>106</v>
      </c>
      <c r="B64" s="75">
        <v>208.94</v>
      </c>
      <c r="C64" s="75">
        <v>0</v>
      </c>
      <c r="D64" s="135">
        <f t="shared" si="0"/>
        <v>92</v>
      </c>
      <c r="E64" s="75"/>
      <c r="F64" s="78">
        <v>12.87</v>
      </c>
      <c r="G64" s="78">
        <v>12.87</v>
      </c>
      <c r="H64" s="78">
        <v>13.2</v>
      </c>
      <c r="I64">
        <v>58.1</v>
      </c>
      <c r="J64">
        <v>272.05</v>
      </c>
      <c r="K64">
        <v>75.25</v>
      </c>
      <c r="L64">
        <v>6.23</v>
      </c>
      <c r="M64">
        <v>25.06</v>
      </c>
      <c r="N64" s="135">
        <v>30.66</v>
      </c>
      <c r="O64" s="135">
        <v>30.67</v>
      </c>
      <c r="P64" s="135">
        <v>30.67</v>
      </c>
      <c r="Q64">
        <v>5.77</v>
      </c>
      <c r="R64">
        <v>57.06</v>
      </c>
      <c r="S64">
        <v>5.25</v>
      </c>
      <c r="T64">
        <v>0</v>
      </c>
      <c r="U64">
        <v>0</v>
      </c>
      <c r="V64">
        <v>0</v>
      </c>
      <c r="W64">
        <v>193.66</v>
      </c>
      <c r="X64">
        <v>38.729999999999997</v>
      </c>
      <c r="Y64">
        <v>68.97</v>
      </c>
      <c r="Z64">
        <v>38.200000000000003</v>
      </c>
      <c r="AA64">
        <v>70.67</v>
      </c>
      <c r="AB64">
        <v>35.33</v>
      </c>
      <c r="AC64">
        <v>1.08</v>
      </c>
      <c r="AD64">
        <v>6.9</v>
      </c>
      <c r="AE64">
        <v>6.9</v>
      </c>
    </row>
    <row r="65" spans="1:31">
      <c r="A65" t="s">
        <v>107</v>
      </c>
      <c r="B65" s="75">
        <v>208.94</v>
      </c>
      <c r="C65" s="75">
        <v>0</v>
      </c>
      <c r="D65" s="135">
        <f t="shared" si="0"/>
        <v>92</v>
      </c>
      <c r="E65" s="75"/>
      <c r="F65" s="78">
        <v>11.91</v>
      </c>
      <c r="G65" s="78">
        <v>11.91</v>
      </c>
      <c r="H65" s="78">
        <v>12.21</v>
      </c>
      <c r="I65">
        <v>58.1</v>
      </c>
      <c r="J65">
        <v>272.05</v>
      </c>
      <c r="K65">
        <v>75.25</v>
      </c>
      <c r="L65">
        <v>6.23</v>
      </c>
      <c r="M65">
        <v>21.49</v>
      </c>
      <c r="N65" s="135">
        <v>30.66</v>
      </c>
      <c r="O65" s="135">
        <v>30.67</v>
      </c>
      <c r="P65" s="135">
        <v>30.67</v>
      </c>
      <c r="Q65">
        <v>5.77</v>
      </c>
      <c r="R65">
        <v>52.29</v>
      </c>
      <c r="S65">
        <v>5.25</v>
      </c>
      <c r="T65">
        <v>0</v>
      </c>
      <c r="U65">
        <v>0</v>
      </c>
      <c r="V65">
        <v>0</v>
      </c>
      <c r="W65">
        <v>179.7</v>
      </c>
      <c r="X65">
        <v>35.94</v>
      </c>
      <c r="Y65">
        <v>65</v>
      </c>
      <c r="Z65">
        <v>35.81</v>
      </c>
      <c r="AA65">
        <v>66</v>
      </c>
      <c r="AB65">
        <v>33</v>
      </c>
      <c r="AC65">
        <v>1.1200000000000001</v>
      </c>
      <c r="AD65">
        <v>6.69</v>
      </c>
      <c r="AE65">
        <v>6.69</v>
      </c>
    </row>
    <row r="66" spans="1:31">
      <c r="A66" t="s">
        <v>108</v>
      </c>
      <c r="B66" s="75">
        <v>208.94</v>
      </c>
      <c r="C66" s="75">
        <v>0</v>
      </c>
      <c r="D66" s="135">
        <f t="shared" si="0"/>
        <v>92</v>
      </c>
      <c r="E66" s="75"/>
      <c r="F66" s="78">
        <v>10.79</v>
      </c>
      <c r="G66" s="78">
        <v>10.79</v>
      </c>
      <c r="H66" s="78">
        <v>11.06</v>
      </c>
      <c r="I66">
        <v>58.1</v>
      </c>
      <c r="J66">
        <v>272.05</v>
      </c>
      <c r="K66">
        <v>75.25</v>
      </c>
      <c r="L66">
        <v>6.23</v>
      </c>
      <c r="M66">
        <v>22.01</v>
      </c>
      <c r="N66" s="135">
        <v>30.66</v>
      </c>
      <c r="O66" s="135">
        <v>30.67</v>
      </c>
      <c r="P66" s="135">
        <v>30.67</v>
      </c>
      <c r="Q66">
        <v>5.77</v>
      </c>
      <c r="R66">
        <v>46.85</v>
      </c>
      <c r="S66">
        <v>5.25</v>
      </c>
      <c r="T66">
        <v>0</v>
      </c>
      <c r="U66">
        <v>0</v>
      </c>
      <c r="V66">
        <v>0</v>
      </c>
      <c r="W66">
        <v>164.37</v>
      </c>
      <c r="X66">
        <v>32.869999999999997</v>
      </c>
      <c r="Y66">
        <v>60.58</v>
      </c>
      <c r="Z66">
        <v>32.72</v>
      </c>
      <c r="AA66">
        <v>63.34</v>
      </c>
      <c r="AB66">
        <v>31.66</v>
      </c>
      <c r="AC66">
        <v>1.1499999999999999</v>
      </c>
      <c r="AD66">
        <v>6.91</v>
      </c>
      <c r="AE66">
        <v>6.91</v>
      </c>
    </row>
    <row r="67" spans="1:31">
      <c r="A67" t="s">
        <v>109</v>
      </c>
      <c r="B67" s="75">
        <v>208.94</v>
      </c>
      <c r="C67" s="75">
        <v>0</v>
      </c>
      <c r="D67" s="135">
        <f t="shared" si="0"/>
        <v>92</v>
      </c>
      <c r="E67" s="75"/>
      <c r="F67" s="78">
        <v>9.6199999999999992</v>
      </c>
      <c r="G67" s="78">
        <v>9.6199999999999992</v>
      </c>
      <c r="H67" s="78">
        <v>9.86</v>
      </c>
      <c r="I67">
        <v>58.1</v>
      </c>
      <c r="J67">
        <v>272.05</v>
      </c>
      <c r="K67">
        <v>75.25</v>
      </c>
      <c r="L67">
        <v>6.23</v>
      </c>
      <c r="M67">
        <v>22.84</v>
      </c>
      <c r="N67" s="135">
        <v>30.66</v>
      </c>
      <c r="O67" s="135">
        <v>30.67</v>
      </c>
      <c r="P67" s="135">
        <v>30.67</v>
      </c>
      <c r="Q67">
        <v>6</v>
      </c>
      <c r="R67">
        <v>40.49</v>
      </c>
      <c r="S67">
        <v>6.51</v>
      </c>
      <c r="T67">
        <v>0</v>
      </c>
      <c r="U67">
        <v>0</v>
      </c>
      <c r="V67">
        <v>0</v>
      </c>
      <c r="W67">
        <v>147.43</v>
      </c>
      <c r="X67">
        <v>29.49</v>
      </c>
      <c r="Y67">
        <v>56.51</v>
      </c>
      <c r="Z67">
        <v>29.16</v>
      </c>
      <c r="AA67">
        <v>47.34</v>
      </c>
      <c r="AB67">
        <v>23.66</v>
      </c>
      <c r="AC67">
        <v>1.41</v>
      </c>
      <c r="AD67">
        <v>6.93</v>
      </c>
      <c r="AE67">
        <v>6.93</v>
      </c>
    </row>
    <row r="68" spans="1:31">
      <c r="A68" t="s">
        <v>110</v>
      </c>
      <c r="B68" s="75">
        <v>208.94</v>
      </c>
      <c r="C68" s="75">
        <v>0</v>
      </c>
      <c r="D68" s="135">
        <f t="shared" ref="D68:D98" si="1">N68+O68+P68</f>
        <v>92</v>
      </c>
      <c r="E68" s="75"/>
      <c r="F68" s="78">
        <v>8.5399999999999991</v>
      </c>
      <c r="G68" s="78">
        <v>8.5399999999999991</v>
      </c>
      <c r="H68" s="78">
        <v>8.75</v>
      </c>
      <c r="I68">
        <v>58.1</v>
      </c>
      <c r="J68">
        <v>272.05</v>
      </c>
      <c r="K68">
        <v>75.25</v>
      </c>
      <c r="L68">
        <v>6.23</v>
      </c>
      <c r="M68">
        <v>23.03</v>
      </c>
      <c r="N68" s="135">
        <v>30.66</v>
      </c>
      <c r="O68" s="135">
        <v>30.67</v>
      </c>
      <c r="P68" s="135">
        <v>30.67</v>
      </c>
      <c r="Q68">
        <v>6</v>
      </c>
      <c r="R68">
        <v>33.78</v>
      </c>
      <c r="S68">
        <v>6.51</v>
      </c>
      <c r="T68">
        <v>0</v>
      </c>
      <c r="U68">
        <v>0</v>
      </c>
      <c r="V68">
        <v>0</v>
      </c>
      <c r="W68">
        <v>129.22999999999999</v>
      </c>
      <c r="X68">
        <v>25.85</v>
      </c>
      <c r="Y68">
        <v>52.76</v>
      </c>
      <c r="Z68">
        <v>25.21</v>
      </c>
      <c r="AA68">
        <v>44.67</v>
      </c>
      <c r="AB68">
        <v>22.33</v>
      </c>
      <c r="AC68">
        <v>2.0099999999999998</v>
      </c>
      <c r="AD68">
        <v>6.73</v>
      </c>
      <c r="AE68">
        <v>6.73</v>
      </c>
    </row>
    <row r="69" spans="1:31">
      <c r="A69" t="s">
        <v>111</v>
      </c>
      <c r="B69" s="75">
        <v>208.94</v>
      </c>
      <c r="C69" s="75">
        <v>0</v>
      </c>
      <c r="D69" s="135">
        <f t="shared" si="1"/>
        <v>92</v>
      </c>
      <c r="E69" s="75"/>
      <c r="F69" s="78">
        <v>7.37</v>
      </c>
      <c r="G69" s="78">
        <v>7.37</v>
      </c>
      <c r="H69" s="78">
        <v>7.55</v>
      </c>
      <c r="I69">
        <v>58.1</v>
      </c>
      <c r="J69">
        <v>272.05</v>
      </c>
      <c r="K69">
        <v>75.25</v>
      </c>
      <c r="L69">
        <v>6.23</v>
      </c>
      <c r="M69">
        <v>23.49</v>
      </c>
      <c r="N69" s="135">
        <v>30.66</v>
      </c>
      <c r="O69" s="135">
        <v>30.67</v>
      </c>
      <c r="P69" s="135">
        <v>30.67</v>
      </c>
      <c r="Q69">
        <v>6</v>
      </c>
      <c r="R69">
        <v>27.14</v>
      </c>
      <c r="S69">
        <v>6.51</v>
      </c>
      <c r="T69">
        <v>0</v>
      </c>
      <c r="U69">
        <v>0</v>
      </c>
      <c r="V69">
        <v>0</v>
      </c>
      <c r="W69">
        <v>110.18</v>
      </c>
      <c r="X69">
        <v>22.04</v>
      </c>
      <c r="Y69">
        <v>47.1</v>
      </c>
      <c r="Z69">
        <v>21.28</v>
      </c>
      <c r="AA69">
        <v>39.340000000000003</v>
      </c>
      <c r="AB69">
        <v>19.66</v>
      </c>
      <c r="AC69">
        <v>2.52</v>
      </c>
      <c r="AD69">
        <v>6.67</v>
      </c>
      <c r="AE69">
        <v>6.67</v>
      </c>
    </row>
    <row r="70" spans="1:31">
      <c r="A70" t="s">
        <v>112</v>
      </c>
      <c r="B70" s="75">
        <v>208.94</v>
      </c>
      <c r="C70" s="75">
        <v>0</v>
      </c>
      <c r="D70" s="135">
        <f t="shared" si="1"/>
        <v>92</v>
      </c>
      <c r="E70" s="75"/>
      <c r="F70" s="78">
        <v>6.14</v>
      </c>
      <c r="G70" s="78">
        <v>6.14</v>
      </c>
      <c r="H70" s="78">
        <v>6.29</v>
      </c>
      <c r="I70">
        <v>58.1</v>
      </c>
      <c r="J70">
        <v>272.05</v>
      </c>
      <c r="K70">
        <v>75.25</v>
      </c>
      <c r="L70">
        <v>6.23</v>
      </c>
      <c r="M70">
        <v>23.87</v>
      </c>
      <c r="N70" s="135">
        <v>32.369999999999997</v>
      </c>
      <c r="O70" s="135">
        <v>27.26</v>
      </c>
      <c r="P70" s="135">
        <v>32.369999999999997</v>
      </c>
      <c r="Q70">
        <v>6</v>
      </c>
      <c r="R70">
        <v>20.7</v>
      </c>
      <c r="S70">
        <v>6.51</v>
      </c>
      <c r="T70">
        <v>0</v>
      </c>
      <c r="U70">
        <v>0</v>
      </c>
      <c r="V70">
        <v>0</v>
      </c>
      <c r="W70">
        <v>90.8</v>
      </c>
      <c r="X70">
        <v>18.16</v>
      </c>
      <c r="Y70">
        <v>40.770000000000003</v>
      </c>
      <c r="Z70">
        <v>17.43</v>
      </c>
      <c r="AA70">
        <v>32.67</v>
      </c>
      <c r="AB70">
        <v>16.329999999999998</v>
      </c>
      <c r="AC70">
        <v>3.21</v>
      </c>
      <c r="AD70">
        <v>6.78</v>
      </c>
      <c r="AE70">
        <v>6.78</v>
      </c>
    </row>
    <row r="71" spans="1:31">
      <c r="A71" t="s">
        <v>113</v>
      </c>
      <c r="B71" s="75">
        <v>208.94</v>
      </c>
      <c r="C71" s="75">
        <v>0</v>
      </c>
      <c r="D71" s="135">
        <f t="shared" si="1"/>
        <v>78.430000000000007</v>
      </c>
      <c r="E71" s="75"/>
      <c r="F71" s="78">
        <v>4.9400000000000004</v>
      </c>
      <c r="G71" s="78">
        <v>4.9400000000000004</v>
      </c>
      <c r="H71" s="78">
        <v>5.0599999999999996</v>
      </c>
      <c r="I71">
        <v>58.1</v>
      </c>
      <c r="J71">
        <v>272.05</v>
      </c>
      <c r="K71">
        <v>75.25</v>
      </c>
      <c r="L71">
        <v>6.46</v>
      </c>
      <c r="M71">
        <v>29.48</v>
      </c>
      <c r="N71" s="135">
        <v>25.27</v>
      </c>
      <c r="O71" s="135">
        <v>20.16</v>
      </c>
      <c r="P71" s="135">
        <v>33</v>
      </c>
      <c r="Q71">
        <v>5.77</v>
      </c>
      <c r="R71">
        <v>14.99</v>
      </c>
      <c r="S71">
        <v>6.51</v>
      </c>
      <c r="T71">
        <v>0</v>
      </c>
      <c r="U71">
        <v>0</v>
      </c>
      <c r="V71">
        <v>0</v>
      </c>
      <c r="W71">
        <v>71.59</v>
      </c>
      <c r="X71">
        <v>14.32</v>
      </c>
      <c r="Y71">
        <v>34.19</v>
      </c>
      <c r="Z71">
        <v>13.77</v>
      </c>
      <c r="AA71">
        <v>26</v>
      </c>
      <c r="AB71">
        <v>13</v>
      </c>
      <c r="AC71">
        <v>2.5</v>
      </c>
      <c r="AD71">
        <v>10.15</v>
      </c>
      <c r="AE71">
        <v>10.15</v>
      </c>
    </row>
    <row r="72" spans="1:31">
      <c r="A72" t="s">
        <v>114</v>
      </c>
      <c r="B72" s="75">
        <v>208.94</v>
      </c>
      <c r="C72" s="75">
        <v>0</v>
      </c>
      <c r="D72" s="135">
        <f t="shared" si="1"/>
        <v>61.43</v>
      </c>
      <c r="E72" s="75"/>
      <c r="F72" s="78">
        <v>3.66</v>
      </c>
      <c r="G72" s="78">
        <v>3.66</v>
      </c>
      <c r="H72" s="78">
        <v>3.75</v>
      </c>
      <c r="I72">
        <v>58.1</v>
      </c>
      <c r="J72">
        <v>272.05</v>
      </c>
      <c r="K72">
        <v>75.25</v>
      </c>
      <c r="L72">
        <v>6.46</v>
      </c>
      <c r="M72">
        <v>29.61</v>
      </c>
      <c r="N72" s="135">
        <v>14.29</v>
      </c>
      <c r="O72" s="135">
        <v>14.14</v>
      </c>
      <c r="P72" s="135">
        <v>33</v>
      </c>
      <c r="Q72">
        <v>5.77</v>
      </c>
      <c r="R72">
        <v>9.7200000000000006</v>
      </c>
      <c r="S72">
        <v>6.51</v>
      </c>
      <c r="T72">
        <v>0</v>
      </c>
      <c r="U72">
        <v>0</v>
      </c>
      <c r="V72">
        <v>0</v>
      </c>
      <c r="W72">
        <v>53.19</v>
      </c>
      <c r="X72">
        <v>10.64</v>
      </c>
      <c r="Y72">
        <v>26.46</v>
      </c>
      <c r="Z72">
        <v>10.28</v>
      </c>
      <c r="AA72">
        <v>19.329999999999998</v>
      </c>
      <c r="AB72">
        <v>9.67</v>
      </c>
      <c r="AC72">
        <v>2.71</v>
      </c>
      <c r="AD72">
        <v>10.01</v>
      </c>
      <c r="AE72">
        <v>10.01</v>
      </c>
    </row>
    <row r="73" spans="1:31">
      <c r="A73" t="s">
        <v>115</v>
      </c>
      <c r="B73" s="75">
        <v>208.94</v>
      </c>
      <c r="C73" s="75">
        <v>0</v>
      </c>
      <c r="D73" s="135">
        <f t="shared" si="1"/>
        <v>46.210000000000008</v>
      </c>
      <c r="E73" s="75"/>
      <c r="F73" s="78">
        <v>2.52</v>
      </c>
      <c r="G73" s="78">
        <v>2.52</v>
      </c>
      <c r="H73" s="78">
        <v>2.58</v>
      </c>
      <c r="I73">
        <v>58.1</v>
      </c>
      <c r="J73">
        <v>272.05</v>
      </c>
      <c r="K73">
        <v>75.25</v>
      </c>
      <c r="L73">
        <v>6.46</v>
      </c>
      <c r="M73">
        <v>29.57</v>
      </c>
      <c r="N73" s="135">
        <v>12.46</v>
      </c>
      <c r="O73" s="135">
        <v>8.31</v>
      </c>
      <c r="P73" s="135">
        <v>25.44</v>
      </c>
      <c r="Q73">
        <v>5.77</v>
      </c>
      <c r="R73">
        <v>4.7300000000000004</v>
      </c>
      <c r="S73">
        <v>6.51</v>
      </c>
      <c r="T73">
        <v>0</v>
      </c>
      <c r="U73">
        <v>0</v>
      </c>
      <c r="V73">
        <v>0</v>
      </c>
      <c r="W73">
        <v>36.68</v>
      </c>
      <c r="X73">
        <v>7.33</v>
      </c>
      <c r="Y73">
        <v>19.329999999999998</v>
      </c>
      <c r="Z73">
        <v>6.92</v>
      </c>
      <c r="AA73">
        <v>13.33</v>
      </c>
      <c r="AB73">
        <v>6.67</v>
      </c>
      <c r="AC73">
        <v>2.86</v>
      </c>
      <c r="AD73">
        <v>10.28</v>
      </c>
      <c r="AE73">
        <v>10.28</v>
      </c>
    </row>
    <row r="74" spans="1:31">
      <c r="A74" t="s">
        <v>116</v>
      </c>
      <c r="B74" s="75">
        <v>208.94</v>
      </c>
      <c r="C74" s="75">
        <v>0</v>
      </c>
      <c r="D74" s="135">
        <f t="shared" si="1"/>
        <v>28.16</v>
      </c>
      <c r="E74" s="75"/>
      <c r="F74" s="78">
        <v>1.53</v>
      </c>
      <c r="G74" s="78">
        <v>1.53</v>
      </c>
      <c r="H74" s="78">
        <v>1.57</v>
      </c>
      <c r="I74">
        <v>58.1</v>
      </c>
      <c r="J74">
        <v>272.05</v>
      </c>
      <c r="K74">
        <v>75.25</v>
      </c>
      <c r="L74">
        <v>6.46</v>
      </c>
      <c r="M74">
        <v>29.77</v>
      </c>
      <c r="N74" s="135">
        <v>6</v>
      </c>
      <c r="O74" s="135">
        <v>2.2000000000000002</v>
      </c>
      <c r="P74" s="135">
        <v>19.96</v>
      </c>
      <c r="Q74">
        <v>5.77</v>
      </c>
      <c r="R74">
        <v>0.41</v>
      </c>
      <c r="S74">
        <v>6.51</v>
      </c>
      <c r="T74">
        <v>0</v>
      </c>
      <c r="U74">
        <v>0</v>
      </c>
      <c r="V74">
        <v>0</v>
      </c>
      <c r="W74">
        <v>22.89</v>
      </c>
      <c r="X74">
        <v>4.58</v>
      </c>
      <c r="Y74">
        <v>15</v>
      </c>
      <c r="Z74">
        <v>6.5</v>
      </c>
      <c r="AA74">
        <v>8</v>
      </c>
      <c r="AB74">
        <v>4</v>
      </c>
      <c r="AC74">
        <v>2.96</v>
      </c>
      <c r="AD74">
        <v>10.91</v>
      </c>
      <c r="AE74">
        <v>10.91</v>
      </c>
    </row>
    <row r="75" spans="1:31">
      <c r="A75" t="s">
        <v>117</v>
      </c>
      <c r="B75" s="75">
        <v>208.94</v>
      </c>
      <c r="C75" s="75">
        <v>0</v>
      </c>
      <c r="D75" s="135">
        <f t="shared" si="1"/>
        <v>0</v>
      </c>
      <c r="E75" s="75"/>
      <c r="F75" s="78">
        <v>0.77</v>
      </c>
      <c r="G75" s="78">
        <v>0.77</v>
      </c>
      <c r="H75" s="78">
        <v>0.79</v>
      </c>
      <c r="I75">
        <v>58.1</v>
      </c>
      <c r="J75">
        <v>272.05</v>
      </c>
      <c r="K75">
        <v>75.25</v>
      </c>
      <c r="L75">
        <v>6.46</v>
      </c>
      <c r="M75">
        <v>29.97</v>
      </c>
      <c r="N75" s="135">
        <v>0</v>
      </c>
      <c r="O75" s="135">
        <v>0</v>
      </c>
      <c r="P75" s="135">
        <v>0</v>
      </c>
      <c r="Q75">
        <v>5.77</v>
      </c>
      <c r="R75">
        <v>0</v>
      </c>
      <c r="S75">
        <v>6.42</v>
      </c>
      <c r="T75">
        <v>8.1300000000000008</v>
      </c>
      <c r="U75">
        <v>2.71</v>
      </c>
      <c r="V75">
        <v>2.71</v>
      </c>
      <c r="W75">
        <v>12.66</v>
      </c>
      <c r="X75">
        <v>2.5299999999999998</v>
      </c>
      <c r="Y75">
        <v>12</v>
      </c>
      <c r="Z75">
        <v>5.61</v>
      </c>
      <c r="AA75">
        <v>4</v>
      </c>
      <c r="AB75">
        <v>2</v>
      </c>
      <c r="AC75">
        <v>2.72</v>
      </c>
      <c r="AD75">
        <v>10.86</v>
      </c>
      <c r="AE75">
        <v>10.86</v>
      </c>
    </row>
    <row r="76" spans="1:31">
      <c r="A76" t="s">
        <v>118</v>
      </c>
      <c r="B76" s="75">
        <v>208.94</v>
      </c>
      <c r="C76" s="75">
        <v>0</v>
      </c>
      <c r="D76" s="135">
        <f t="shared" si="1"/>
        <v>0</v>
      </c>
      <c r="E76" s="75"/>
      <c r="F76" s="78">
        <v>0.26</v>
      </c>
      <c r="G76" s="78">
        <v>0.26</v>
      </c>
      <c r="H76" s="78">
        <v>0.26</v>
      </c>
      <c r="I76">
        <v>58.1</v>
      </c>
      <c r="J76">
        <v>272.05</v>
      </c>
      <c r="K76">
        <v>75.25</v>
      </c>
      <c r="L76">
        <v>6.46</v>
      </c>
      <c r="M76">
        <v>30.13</v>
      </c>
      <c r="N76" s="135">
        <v>0</v>
      </c>
      <c r="O76" s="135">
        <v>0</v>
      </c>
      <c r="P76" s="135">
        <v>0</v>
      </c>
      <c r="Q76">
        <v>5.77</v>
      </c>
      <c r="R76">
        <v>0</v>
      </c>
      <c r="S76">
        <v>6.42</v>
      </c>
      <c r="T76">
        <v>13.78</v>
      </c>
      <c r="U76">
        <v>4.59</v>
      </c>
      <c r="V76">
        <v>4.5999999999999996</v>
      </c>
      <c r="W76">
        <v>5.91</v>
      </c>
      <c r="X76">
        <v>1.18</v>
      </c>
      <c r="Y76">
        <v>9.67</v>
      </c>
      <c r="Z76">
        <v>2.5099999999999998</v>
      </c>
      <c r="AA76">
        <v>1.33</v>
      </c>
      <c r="AB76">
        <v>0.67</v>
      </c>
      <c r="AC76">
        <v>2.86</v>
      </c>
      <c r="AD76">
        <v>12.34</v>
      </c>
      <c r="AE76">
        <v>12.34</v>
      </c>
    </row>
    <row r="77" spans="1:31">
      <c r="A77" t="s">
        <v>119</v>
      </c>
      <c r="B77" s="75">
        <v>208.94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58.1</v>
      </c>
      <c r="J77">
        <v>272.05</v>
      </c>
      <c r="K77">
        <v>75.25</v>
      </c>
      <c r="L77">
        <v>6.46</v>
      </c>
      <c r="M77">
        <v>26.58</v>
      </c>
      <c r="N77" s="135">
        <v>0</v>
      </c>
      <c r="O77" s="135">
        <v>0</v>
      </c>
      <c r="P77" s="135">
        <v>0</v>
      </c>
      <c r="Q77">
        <v>5.77</v>
      </c>
      <c r="R77">
        <v>0</v>
      </c>
      <c r="S77">
        <v>6.42</v>
      </c>
      <c r="T77">
        <v>16.63</v>
      </c>
      <c r="U77">
        <v>5.54</v>
      </c>
      <c r="V77">
        <v>5.55</v>
      </c>
      <c r="W77">
        <v>2.2000000000000002</v>
      </c>
      <c r="X77">
        <v>0.44</v>
      </c>
      <c r="Y77">
        <v>6.67</v>
      </c>
      <c r="Z77">
        <v>0</v>
      </c>
      <c r="AA77">
        <v>0.67</v>
      </c>
      <c r="AB77">
        <v>0.33</v>
      </c>
      <c r="AC77">
        <v>5.16</v>
      </c>
      <c r="AD77">
        <v>17.63</v>
      </c>
      <c r="AE77">
        <v>17.63</v>
      </c>
    </row>
    <row r="78" spans="1:31">
      <c r="A78" t="s">
        <v>120</v>
      </c>
      <c r="B78" s="75">
        <v>208.94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</v>
      </c>
      <c r="J78">
        <v>272.05</v>
      </c>
      <c r="K78">
        <v>75.25</v>
      </c>
      <c r="L78">
        <v>6.46</v>
      </c>
      <c r="M78">
        <v>26.8</v>
      </c>
      <c r="N78" s="135">
        <v>0</v>
      </c>
      <c r="O78" s="135">
        <v>0</v>
      </c>
      <c r="P78" s="135">
        <v>0</v>
      </c>
      <c r="Q78">
        <v>5.77</v>
      </c>
      <c r="R78">
        <v>0</v>
      </c>
      <c r="S78">
        <v>6.42</v>
      </c>
      <c r="T78">
        <v>19.93</v>
      </c>
      <c r="U78">
        <v>6.64</v>
      </c>
      <c r="V78">
        <v>6.65</v>
      </c>
      <c r="W78">
        <v>0.56999999999999995</v>
      </c>
      <c r="X78">
        <v>0.11</v>
      </c>
      <c r="Y78">
        <v>4.67</v>
      </c>
      <c r="Z78">
        <v>0</v>
      </c>
      <c r="AA78">
        <v>0</v>
      </c>
      <c r="AB78">
        <v>0</v>
      </c>
      <c r="AC78">
        <v>5.2</v>
      </c>
      <c r="AD78">
        <v>18.420000000000002</v>
      </c>
      <c r="AE78">
        <v>18.420000000000002</v>
      </c>
    </row>
    <row r="79" spans="1:31">
      <c r="A79" t="s">
        <v>121</v>
      </c>
      <c r="B79" s="75">
        <v>208.94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</v>
      </c>
      <c r="J79">
        <v>272.05</v>
      </c>
      <c r="K79">
        <v>75.25</v>
      </c>
      <c r="L79">
        <v>6.46</v>
      </c>
      <c r="M79">
        <v>27.06</v>
      </c>
      <c r="N79" s="135">
        <v>0</v>
      </c>
      <c r="O79" s="135">
        <v>0</v>
      </c>
      <c r="P79" s="135">
        <v>0</v>
      </c>
      <c r="Q79">
        <v>5.54</v>
      </c>
      <c r="R79">
        <v>0</v>
      </c>
      <c r="S79">
        <v>6.33</v>
      </c>
      <c r="T79">
        <v>20.63</v>
      </c>
      <c r="U79">
        <v>6.88</v>
      </c>
      <c r="V79">
        <v>6.87</v>
      </c>
      <c r="W79">
        <v>7.0000000000000007E-2</v>
      </c>
      <c r="X79">
        <v>0.01</v>
      </c>
      <c r="Y79">
        <v>2.33</v>
      </c>
      <c r="Z79">
        <v>0</v>
      </c>
      <c r="AA79">
        <v>0</v>
      </c>
      <c r="AB79">
        <v>0</v>
      </c>
      <c r="AC79">
        <v>5.29</v>
      </c>
      <c r="AD79">
        <v>18.95</v>
      </c>
      <c r="AE79">
        <v>18.95</v>
      </c>
    </row>
    <row r="80" spans="1:31">
      <c r="A80" t="s">
        <v>122</v>
      </c>
      <c r="B80" s="75">
        <v>208.94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272.05</v>
      </c>
      <c r="K80">
        <v>75.25</v>
      </c>
      <c r="L80">
        <v>6.46</v>
      </c>
      <c r="M80">
        <v>27.26</v>
      </c>
      <c r="N80" s="135">
        <v>0</v>
      </c>
      <c r="O80" s="135">
        <v>0</v>
      </c>
      <c r="P80" s="135">
        <v>0</v>
      </c>
      <c r="Q80">
        <v>5.54</v>
      </c>
      <c r="R80">
        <v>0</v>
      </c>
      <c r="S80">
        <v>6.33</v>
      </c>
      <c r="T80">
        <v>21.26</v>
      </c>
      <c r="U80">
        <v>7.09</v>
      </c>
      <c r="V80">
        <v>7.09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5.56</v>
      </c>
      <c r="AD80">
        <v>18.79</v>
      </c>
      <c r="AE80">
        <v>18.79</v>
      </c>
    </row>
    <row r="81" spans="1:31">
      <c r="A81" t="s">
        <v>123</v>
      </c>
      <c r="B81" s="75">
        <v>208.94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272.05</v>
      </c>
      <c r="K81">
        <v>75.25</v>
      </c>
      <c r="L81">
        <v>6.46</v>
      </c>
      <c r="M81">
        <v>18.010000000000002</v>
      </c>
      <c r="N81" s="135">
        <v>0</v>
      </c>
      <c r="O81" s="135">
        <v>0</v>
      </c>
      <c r="P81" s="135">
        <v>0</v>
      </c>
      <c r="Q81">
        <v>5.54</v>
      </c>
      <c r="R81">
        <v>0</v>
      </c>
      <c r="S81">
        <v>5.95</v>
      </c>
      <c r="T81">
        <v>22.5</v>
      </c>
      <c r="U81">
        <v>7.5</v>
      </c>
      <c r="V81">
        <v>7.49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5.86</v>
      </c>
      <c r="AD81">
        <v>29.19</v>
      </c>
      <c r="AE81">
        <v>29.19</v>
      </c>
    </row>
    <row r="82" spans="1:31">
      <c r="A82" t="s">
        <v>124</v>
      </c>
      <c r="B82" s="75">
        <v>208.94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</v>
      </c>
      <c r="J82">
        <v>272.05</v>
      </c>
      <c r="K82">
        <v>75.25</v>
      </c>
      <c r="L82">
        <v>6.46</v>
      </c>
      <c r="M82">
        <v>17.5</v>
      </c>
      <c r="N82" s="135">
        <v>0</v>
      </c>
      <c r="O82" s="135">
        <v>0</v>
      </c>
      <c r="P82" s="135">
        <v>0</v>
      </c>
      <c r="Q82">
        <v>5.54</v>
      </c>
      <c r="R82">
        <v>0</v>
      </c>
      <c r="S82">
        <v>5.95</v>
      </c>
      <c r="T82">
        <v>22.2</v>
      </c>
      <c r="U82">
        <v>7.4</v>
      </c>
      <c r="V82">
        <v>7.4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8.51</v>
      </c>
      <c r="AD82">
        <v>28.42</v>
      </c>
      <c r="AE82">
        <v>28.42</v>
      </c>
    </row>
    <row r="83" spans="1:31">
      <c r="A83" t="s">
        <v>125</v>
      </c>
      <c r="B83" s="75">
        <v>208.94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</v>
      </c>
      <c r="J83">
        <v>272.05</v>
      </c>
      <c r="K83">
        <v>75.25</v>
      </c>
      <c r="L83">
        <v>6.46</v>
      </c>
      <c r="M83">
        <v>17.260000000000002</v>
      </c>
      <c r="N83" s="135">
        <v>0</v>
      </c>
      <c r="O83" s="135">
        <v>0</v>
      </c>
      <c r="P83" s="135">
        <v>0</v>
      </c>
      <c r="Q83">
        <v>5.54</v>
      </c>
      <c r="R83">
        <v>0</v>
      </c>
      <c r="S83">
        <v>6.05</v>
      </c>
      <c r="T83">
        <v>22.25</v>
      </c>
      <c r="U83">
        <v>7.42</v>
      </c>
      <c r="V83">
        <v>7.4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8.1999999999999993</v>
      </c>
      <c r="AD83">
        <v>27.49</v>
      </c>
      <c r="AE83">
        <v>27.49</v>
      </c>
    </row>
    <row r="84" spans="1:31">
      <c r="A84" t="s">
        <v>126</v>
      </c>
      <c r="B84" s="75">
        <v>208.94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</v>
      </c>
      <c r="J84">
        <v>272.05</v>
      </c>
      <c r="K84">
        <v>75.25</v>
      </c>
      <c r="L84">
        <v>6.46</v>
      </c>
      <c r="M84">
        <v>16.86</v>
      </c>
      <c r="N84" s="135">
        <v>0</v>
      </c>
      <c r="O84" s="135">
        <v>0</v>
      </c>
      <c r="P84" s="135">
        <v>0</v>
      </c>
      <c r="Q84">
        <v>5.54</v>
      </c>
      <c r="R84">
        <v>0</v>
      </c>
      <c r="S84">
        <v>6.05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7.97</v>
      </c>
      <c r="AD84">
        <v>25.49</v>
      </c>
      <c r="AE84">
        <v>25.49</v>
      </c>
    </row>
    <row r="85" spans="1:31">
      <c r="A85" t="s">
        <v>127</v>
      </c>
      <c r="B85" s="75">
        <v>208.94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</v>
      </c>
      <c r="J85">
        <v>272.05</v>
      </c>
      <c r="K85">
        <v>75.25</v>
      </c>
      <c r="L85">
        <v>6.06</v>
      </c>
      <c r="M85">
        <v>16.68</v>
      </c>
      <c r="N85" s="135">
        <v>0</v>
      </c>
      <c r="O85" s="135">
        <v>0</v>
      </c>
      <c r="P85" s="135">
        <v>0</v>
      </c>
      <c r="Q85">
        <v>5.54</v>
      </c>
      <c r="R85">
        <v>0</v>
      </c>
      <c r="S85">
        <v>6.05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8.1199999999999992</v>
      </c>
      <c r="AD85">
        <v>25.73</v>
      </c>
      <c r="AE85">
        <v>25.73</v>
      </c>
    </row>
    <row r="86" spans="1:31">
      <c r="A86" t="s">
        <v>128</v>
      </c>
      <c r="B86" s="75">
        <v>208.94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33.229999999999997</v>
      </c>
      <c r="J86">
        <v>272.05</v>
      </c>
      <c r="K86">
        <v>75.25</v>
      </c>
      <c r="L86">
        <v>6.06</v>
      </c>
      <c r="M86">
        <v>16.7</v>
      </c>
      <c r="N86" s="135">
        <v>0</v>
      </c>
      <c r="O86" s="135">
        <v>0</v>
      </c>
      <c r="P86" s="135">
        <v>0</v>
      </c>
      <c r="Q86">
        <v>5.54</v>
      </c>
      <c r="R86">
        <v>0</v>
      </c>
      <c r="S86">
        <v>6.05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8.51</v>
      </c>
      <c r="AD86">
        <v>34.14</v>
      </c>
      <c r="AE86">
        <v>34.14</v>
      </c>
    </row>
    <row r="87" spans="1:31">
      <c r="A87" t="s">
        <v>129</v>
      </c>
      <c r="B87" s="75">
        <v>208.94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33.229999999999997</v>
      </c>
      <c r="J87">
        <v>272.05</v>
      </c>
      <c r="K87">
        <v>75.25</v>
      </c>
      <c r="L87">
        <v>6.06</v>
      </c>
      <c r="M87">
        <v>16.57</v>
      </c>
      <c r="N87" s="135">
        <v>0</v>
      </c>
      <c r="O87" s="135">
        <v>0</v>
      </c>
      <c r="P87" s="135">
        <v>0</v>
      </c>
      <c r="Q87">
        <v>5.54</v>
      </c>
      <c r="R87">
        <v>0</v>
      </c>
      <c r="S87">
        <v>6.05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8.86</v>
      </c>
      <c r="AD87">
        <v>33.78</v>
      </c>
      <c r="AE87">
        <v>33.78</v>
      </c>
    </row>
    <row r="88" spans="1:31">
      <c r="A88" t="s">
        <v>130</v>
      </c>
      <c r="B88" s="75">
        <v>208.94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33.229999999999997</v>
      </c>
      <c r="J88">
        <v>272.05</v>
      </c>
      <c r="K88">
        <v>75.25</v>
      </c>
      <c r="L88">
        <v>6.06</v>
      </c>
      <c r="M88">
        <v>17.02</v>
      </c>
      <c r="N88" s="135">
        <v>0</v>
      </c>
      <c r="O88" s="135">
        <v>0</v>
      </c>
      <c r="P88" s="135">
        <v>0</v>
      </c>
      <c r="Q88">
        <v>5.54</v>
      </c>
      <c r="R88">
        <v>0</v>
      </c>
      <c r="S88">
        <v>6.05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9.51</v>
      </c>
      <c r="AD88">
        <v>33.31</v>
      </c>
      <c r="AE88">
        <v>33.31</v>
      </c>
    </row>
    <row r="89" spans="1:31">
      <c r="A89" t="s">
        <v>131</v>
      </c>
      <c r="B89" s="75">
        <v>208.94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33.229999999999997</v>
      </c>
      <c r="J89">
        <v>272.05</v>
      </c>
      <c r="K89">
        <v>75.25</v>
      </c>
      <c r="L89">
        <v>6.06</v>
      </c>
      <c r="M89">
        <v>18.97</v>
      </c>
      <c r="N89" s="135">
        <v>0</v>
      </c>
      <c r="O89" s="135">
        <v>0</v>
      </c>
      <c r="P89" s="135">
        <v>0</v>
      </c>
      <c r="Q89">
        <v>5.54</v>
      </c>
      <c r="R89">
        <v>0</v>
      </c>
      <c r="S89">
        <v>6.05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11.28</v>
      </c>
      <c r="AD89">
        <v>32.549999999999997</v>
      </c>
      <c r="AE89">
        <v>32.549999999999997</v>
      </c>
    </row>
    <row r="90" spans="1:31">
      <c r="A90" t="s">
        <v>132</v>
      </c>
      <c r="B90" s="75">
        <v>208.94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33.229999999999997</v>
      </c>
      <c r="J90">
        <v>272.05</v>
      </c>
      <c r="K90">
        <v>75.25</v>
      </c>
      <c r="L90">
        <v>6.06</v>
      </c>
      <c r="M90">
        <v>15</v>
      </c>
      <c r="N90" s="135">
        <v>0</v>
      </c>
      <c r="O90" s="135">
        <v>0</v>
      </c>
      <c r="P90" s="135">
        <v>0</v>
      </c>
      <c r="Q90">
        <v>5.54</v>
      </c>
      <c r="R90">
        <v>0</v>
      </c>
      <c r="S90">
        <v>6.05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10.93</v>
      </c>
      <c r="AD90">
        <v>32.24</v>
      </c>
      <c r="AE90">
        <v>32.24</v>
      </c>
    </row>
    <row r="91" spans="1:31">
      <c r="A91" t="s">
        <v>133</v>
      </c>
      <c r="B91" s="75">
        <v>208.94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33.229999999999997</v>
      </c>
      <c r="J91">
        <v>272.05</v>
      </c>
      <c r="K91">
        <v>75.25</v>
      </c>
      <c r="L91">
        <v>6.06</v>
      </c>
      <c r="M91">
        <v>15.1</v>
      </c>
      <c r="N91" s="135">
        <v>0</v>
      </c>
      <c r="O91" s="135">
        <v>0</v>
      </c>
      <c r="P91" s="135">
        <v>0</v>
      </c>
      <c r="Q91">
        <v>5.39</v>
      </c>
      <c r="R91">
        <v>0</v>
      </c>
      <c r="S91">
        <v>5.95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10.25</v>
      </c>
      <c r="AD91">
        <v>30.89</v>
      </c>
      <c r="AE91">
        <v>30.89</v>
      </c>
    </row>
    <row r="92" spans="1:31">
      <c r="A92" t="s">
        <v>134</v>
      </c>
      <c r="B92" s="75">
        <v>208.94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58.1</v>
      </c>
      <c r="J92">
        <v>272.05</v>
      </c>
      <c r="K92">
        <v>75.25</v>
      </c>
      <c r="L92">
        <v>6.06</v>
      </c>
      <c r="M92">
        <v>15.78</v>
      </c>
      <c r="N92" s="135">
        <v>0</v>
      </c>
      <c r="O92" s="135">
        <v>0</v>
      </c>
      <c r="P92" s="135">
        <v>0</v>
      </c>
      <c r="Q92">
        <v>5.39</v>
      </c>
      <c r="R92">
        <v>0</v>
      </c>
      <c r="S92">
        <v>5.95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10.32</v>
      </c>
      <c r="AD92">
        <v>28.83</v>
      </c>
      <c r="AE92">
        <v>28.83</v>
      </c>
    </row>
    <row r="93" spans="1:31">
      <c r="A93" t="s">
        <v>135</v>
      </c>
      <c r="B93" s="75">
        <v>208.94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58.1</v>
      </c>
      <c r="J93">
        <v>272.05</v>
      </c>
      <c r="K93">
        <v>75.25</v>
      </c>
      <c r="L93">
        <v>5.91</v>
      </c>
      <c r="M93">
        <v>16.420000000000002</v>
      </c>
      <c r="N93" s="135">
        <v>0</v>
      </c>
      <c r="O93" s="135">
        <v>0</v>
      </c>
      <c r="P93" s="135">
        <v>0</v>
      </c>
      <c r="Q93">
        <v>5.39</v>
      </c>
      <c r="R93">
        <v>0</v>
      </c>
      <c r="S93">
        <v>5.95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10.87</v>
      </c>
      <c r="AD93">
        <v>26.8</v>
      </c>
      <c r="AE93">
        <v>26.8</v>
      </c>
    </row>
    <row r="94" spans="1:31">
      <c r="A94" t="s">
        <v>136</v>
      </c>
      <c r="B94" s="75">
        <v>208.94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58.1</v>
      </c>
      <c r="J94">
        <v>272.05</v>
      </c>
      <c r="K94">
        <v>75.25</v>
      </c>
      <c r="L94">
        <v>5.91</v>
      </c>
      <c r="M94">
        <v>16.98</v>
      </c>
      <c r="N94" s="135">
        <v>0</v>
      </c>
      <c r="O94" s="135">
        <v>0</v>
      </c>
      <c r="P94" s="135">
        <v>0</v>
      </c>
      <c r="Q94">
        <v>5.39</v>
      </c>
      <c r="R94">
        <v>0</v>
      </c>
      <c r="S94">
        <v>5.95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11.2</v>
      </c>
      <c r="AD94">
        <v>35.51</v>
      </c>
      <c r="AE94">
        <v>35.51</v>
      </c>
    </row>
    <row r="95" spans="1:31">
      <c r="A95" t="s">
        <v>137</v>
      </c>
      <c r="B95" s="75">
        <v>208.94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58.1</v>
      </c>
      <c r="J95">
        <v>272.05</v>
      </c>
      <c r="K95">
        <v>75.25</v>
      </c>
      <c r="L95">
        <v>5.91</v>
      </c>
      <c r="M95">
        <v>17.14</v>
      </c>
      <c r="N95" s="135">
        <v>0</v>
      </c>
      <c r="O95" s="135">
        <v>0</v>
      </c>
      <c r="P95" s="135">
        <v>0</v>
      </c>
      <c r="Q95">
        <v>5.39</v>
      </c>
      <c r="R95">
        <v>0</v>
      </c>
      <c r="S95">
        <v>5.95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10.81</v>
      </c>
      <c r="AD95">
        <v>35.46</v>
      </c>
      <c r="AE95">
        <v>35.46</v>
      </c>
    </row>
    <row r="96" spans="1:31">
      <c r="A96" t="s">
        <v>138</v>
      </c>
      <c r="B96" s="75">
        <v>208.94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58.1</v>
      </c>
      <c r="J96">
        <v>272.05</v>
      </c>
      <c r="K96">
        <v>75.25</v>
      </c>
      <c r="L96">
        <v>5.91</v>
      </c>
      <c r="M96">
        <v>17.27</v>
      </c>
      <c r="N96" s="135">
        <v>0</v>
      </c>
      <c r="O96" s="135">
        <v>0</v>
      </c>
      <c r="P96" s="135">
        <v>0</v>
      </c>
      <c r="Q96">
        <v>5.39</v>
      </c>
      <c r="R96">
        <v>0</v>
      </c>
      <c r="S96">
        <v>5.95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9.7899999999999991</v>
      </c>
      <c r="AD96">
        <v>35.450000000000003</v>
      </c>
      <c r="AE96">
        <v>35.450000000000003</v>
      </c>
    </row>
    <row r="97" spans="1:36">
      <c r="A97" t="s">
        <v>139</v>
      </c>
      <c r="B97" s="75">
        <v>208.94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58.1</v>
      </c>
      <c r="J97">
        <v>272.05</v>
      </c>
      <c r="K97">
        <v>75.25</v>
      </c>
      <c r="L97">
        <v>5.91</v>
      </c>
      <c r="M97">
        <v>17.440000000000001</v>
      </c>
      <c r="N97" s="135">
        <v>0</v>
      </c>
      <c r="O97" s="135">
        <v>0</v>
      </c>
      <c r="P97" s="135">
        <v>0</v>
      </c>
      <c r="Q97">
        <v>5.39</v>
      </c>
      <c r="R97">
        <v>0</v>
      </c>
      <c r="S97">
        <v>5.95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9.09</v>
      </c>
      <c r="AD97">
        <v>35.49</v>
      </c>
      <c r="AE97">
        <v>35.49</v>
      </c>
    </row>
    <row r="98" spans="1:36">
      <c r="A98" t="s">
        <v>140</v>
      </c>
      <c r="B98" s="75">
        <v>208.94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58.1</v>
      </c>
      <c r="J98">
        <v>272.05</v>
      </c>
      <c r="K98">
        <v>75.25</v>
      </c>
      <c r="L98">
        <v>5.91</v>
      </c>
      <c r="M98">
        <v>17.59</v>
      </c>
      <c r="N98" s="135">
        <v>0</v>
      </c>
      <c r="O98" s="135">
        <v>0</v>
      </c>
      <c r="P98" s="135">
        <v>0</v>
      </c>
      <c r="Q98">
        <v>5.39</v>
      </c>
      <c r="R98">
        <v>0</v>
      </c>
      <c r="S98">
        <v>5.95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9.52</v>
      </c>
      <c r="AD98">
        <v>35.35</v>
      </c>
      <c r="AE98">
        <v>35.35</v>
      </c>
    </row>
    <row r="99" spans="1:36">
      <c r="A99" t="s">
        <v>141</v>
      </c>
      <c r="B99" s="75">
        <f>SUM(B3:B98)/4000</f>
        <v>5.0145599999999977</v>
      </c>
      <c r="C99" s="75">
        <f t="shared" ref="C99:L99" si="2">SUM(C3:C98)/4000</f>
        <v>0</v>
      </c>
      <c r="D99" s="135">
        <f t="shared" ref="D99" si="3">SUM(D3:D98)/4000</f>
        <v>1.0204274999999998</v>
      </c>
      <c r="E99" s="75"/>
      <c r="F99" s="78">
        <f t="shared" si="2"/>
        <v>0.12978999999999999</v>
      </c>
      <c r="G99" s="78">
        <f t="shared" si="2"/>
        <v>0.12978999999999999</v>
      </c>
      <c r="H99" s="78">
        <f t="shared" si="2"/>
        <v>0.13305</v>
      </c>
      <c r="I99">
        <f t="shared" si="2"/>
        <v>1.1291949999999993</v>
      </c>
      <c r="J99">
        <f t="shared" si="2"/>
        <v>6.5291999999999888</v>
      </c>
      <c r="K99">
        <f t="shared" si="2"/>
        <v>1.7184674999999994</v>
      </c>
      <c r="L99">
        <f t="shared" si="2"/>
        <v>0.15062499999999987</v>
      </c>
      <c r="M99">
        <f t="shared" ref="M99:AB99" si="4">SUM(M3:M98)/4000</f>
        <v>0.54943750000000013</v>
      </c>
      <c r="N99" s="135">
        <f t="shared" si="4"/>
        <v>0.33508750000000004</v>
      </c>
      <c r="O99" s="135">
        <f t="shared" si="4"/>
        <v>0.33144250000000003</v>
      </c>
      <c r="P99" s="135">
        <f t="shared" si="4"/>
        <v>0.35389750000000003</v>
      </c>
      <c r="Q99">
        <f t="shared" si="4"/>
        <v>0.13540499999999994</v>
      </c>
      <c r="R99">
        <f t="shared" si="4"/>
        <v>0.6230374999999998</v>
      </c>
      <c r="S99">
        <f t="shared" si="4"/>
        <v>0.14103500000000005</v>
      </c>
      <c r="T99">
        <f t="shared" si="4"/>
        <v>0.43256499999999998</v>
      </c>
      <c r="U99">
        <f t="shared" si="4"/>
        <v>0.14419749999999995</v>
      </c>
      <c r="V99">
        <f t="shared" si="4"/>
        <v>0.14415999999999995</v>
      </c>
      <c r="W99">
        <f t="shared" si="4"/>
        <v>1.8691850000000003</v>
      </c>
      <c r="X99">
        <f t="shared" si="4"/>
        <v>0.37381999999999982</v>
      </c>
      <c r="Y99">
        <f t="shared" si="4"/>
        <v>0.67286999999999997</v>
      </c>
      <c r="Z99">
        <f t="shared" si="4"/>
        <v>0.35863250000000002</v>
      </c>
      <c r="AA99">
        <f t="shared" si="4"/>
        <v>0.69140750000000017</v>
      </c>
      <c r="AB99">
        <f t="shared" si="4"/>
        <v>0.34565749999999995</v>
      </c>
      <c r="AC99">
        <f t="shared" ref="AC99:AJ99" si="5">SUM(AC3:AC98)/4000</f>
        <v>0.14041249999999997</v>
      </c>
      <c r="AD99">
        <f t="shared" si="5"/>
        <v>0.45452000000000009</v>
      </c>
      <c r="AE99">
        <f t="shared" si="5"/>
        <v>0.45452000000000009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</v>
      </c>
      <c r="C26" s="136">
        <f>'IDT-1 Calculation'!DG26</f>
        <v>-1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22</v>
      </c>
      <c r="C28" s="136">
        <f>'IDT-1 Calculation'!DG28</f>
        <v>-22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26</v>
      </c>
      <c r="C29" s="136">
        <f>'IDT-1 Calculation'!DG29</f>
        <v>-26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</v>
      </c>
      <c r="C30" s="136">
        <f>'IDT-1 Calculation'!DG30</f>
        <v>-8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1.4250000000000001E-2</v>
      </c>
      <c r="C99" s="152">
        <f>SUM(C3:C98)/4000</f>
        <v>-1.4250000000000001E-2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160.78950716135842</v>
      </c>
      <c r="L3">
        <v>126.97039455840455</v>
      </c>
      <c r="M3">
        <v>63.766265872569953</v>
      </c>
      <c r="N3">
        <v>51.881947483588633</v>
      </c>
      <c r="O3">
        <v>73.287545195201474</v>
      </c>
      <c r="P3">
        <v>27.417107518068693</v>
      </c>
      <c r="Q3">
        <v>5.0181916817359857</v>
      </c>
      <c r="R3">
        <v>18.616086344793953</v>
      </c>
      <c r="S3">
        <v>11.587662397179789</v>
      </c>
      <c r="T3">
        <v>0</v>
      </c>
      <c r="U3">
        <v>51.761644251562643</v>
      </c>
      <c r="V3">
        <v>6.2563497822931771</v>
      </c>
      <c r="W3">
        <v>20.377136069518716</v>
      </c>
      <c r="X3">
        <v>64.789547932177413</v>
      </c>
      <c r="Y3">
        <v>0</v>
      </c>
      <c r="Z3">
        <v>2.8784289599999995</v>
      </c>
      <c r="AA3">
        <v>0</v>
      </c>
      <c r="AB3">
        <v>5.7842815680000008</v>
      </c>
      <c r="AC3">
        <v>4.2505073280000003</v>
      </c>
      <c r="AD3">
        <v>12.009792240000001</v>
      </c>
      <c r="AE3">
        <v>19.1587824</v>
      </c>
      <c r="AF3">
        <v>6.1515000000000013</v>
      </c>
      <c r="AG3">
        <v>26.80022112</v>
      </c>
      <c r="AH3">
        <v>41.093133119999997</v>
      </c>
      <c r="AI3">
        <v>0</v>
      </c>
      <c r="AJ3">
        <v>0</v>
      </c>
      <c r="AK3">
        <v>22.295999999999999</v>
      </c>
      <c r="AL3">
        <v>59.816099999999985</v>
      </c>
      <c r="AM3">
        <v>2.3184297714285713</v>
      </c>
      <c r="AN3">
        <v>0</v>
      </c>
      <c r="AO3">
        <v>12.3959808</v>
      </c>
      <c r="AP3">
        <v>5.6824135200000008</v>
      </c>
      <c r="AQ3">
        <v>10.786490000000001</v>
      </c>
      <c r="AR3">
        <v>2.9092607999999998</v>
      </c>
      <c r="AS3">
        <v>4.7264947199999998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30.13557454047298</v>
      </c>
      <c r="BB3">
        <f>SUM(B3:AZ3)-BA3</f>
        <v>891.44162805540884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160.78950716135842</v>
      </c>
      <c r="L4">
        <v>126.97039455840455</v>
      </c>
      <c r="M4">
        <v>63.766265872569953</v>
      </c>
      <c r="N4">
        <v>51.881947483588633</v>
      </c>
      <c r="O4">
        <v>73.287545195201474</v>
      </c>
      <c r="P4">
        <v>27.417107518068693</v>
      </c>
      <c r="Q4">
        <v>3.1342934782608696</v>
      </c>
      <c r="R4">
        <v>18.616086344793953</v>
      </c>
      <c r="S4">
        <v>11.587662397179789</v>
      </c>
      <c r="T4">
        <v>0</v>
      </c>
      <c r="U4">
        <v>51.761644251562643</v>
      </c>
      <c r="V4">
        <v>6.2563497822931771</v>
      </c>
      <c r="W4">
        <v>20.377136069518716</v>
      </c>
      <c r="X4">
        <v>64.789547932177413</v>
      </c>
      <c r="Y4">
        <v>0</v>
      </c>
      <c r="Z4">
        <v>2.8784289599999995</v>
      </c>
      <c r="AA4">
        <v>0</v>
      </c>
      <c r="AB4">
        <v>5.7842815680000008</v>
      </c>
      <c r="AC4">
        <v>4.2505073280000003</v>
      </c>
      <c r="AD4">
        <v>12.009792240000001</v>
      </c>
      <c r="AE4">
        <v>19.1587824</v>
      </c>
      <c r="AF4">
        <v>6.1515000000000013</v>
      </c>
      <c r="AG4">
        <v>26.80022112</v>
      </c>
      <c r="AH4">
        <v>30.819849840000003</v>
      </c>
      <c r="AI4">
        <v>0</v>
      </c>
      <c r="AJ4">
        <v>0</v>
      </c>
      <c r="AK4">
        <v>22.295999999999999</v>
      </c>
      <c r="AL4">
        <v>59.816099999999985</v>
      </c>
      <c r="AM4">
        <v>2.3184297714285713</v>
      </c>
      <c r="AN4">
        <v>0</v>
      </c>
      <c r="AO4">
        <v>12.3959808</v>
      </c>
      <c r="AP4">
        <v>5.6824135200000008</v>
      </c>
      <c r="AQ4">
        <v>10.262450000000001</v>
      </c>
      <c r="AR4">
        <v>2.9092607999999998</v>
      </c>
      <c r="AS4">
        <v>4.7264947199999998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29.720898376471666</v>
      </c>
      <c r="BB4">
        <f t="shared" ref="BB4:BB67" si="0">SUM(B4:AZ4)-BA4</f>
        <v>879.17508273593489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160.78950716135842</v>
      </c>
      <c r="L5">
        <v>126.96990246032702</v>
      </c>
      <c r="M5">
        <v>63.766265872569953</v>
      </c>
      <c r="N5">
        <v>51.881947483588633</v>
      </c>
      <c r="O5">
        <v>73.287545195201474</v>
      </c>
      <c r="P5">
        <v>27.417107518068693</v>
      </c>
      <c r="Q5">
        <v>7.9288778751431837</v>
      </c>
      <c r="R5">
        <v>18.616086344793953</v>
      </c>
      <c r="S5">
        <v>11.587662397179789</v>
      </c>
      <c r="T5">
        <v>0</v>
      </c>
      <c r="U5">
        <v>51.761644251562643</v>
      </c>
      <c r="V5">
        <v>6.2563497822931771</v>
      </c>
      <c r="W5">
        <v>20.377136069518716</v>
      </c>
      <c r="X5">
        <v>64.789547932177413</v>
      </c>
      <c r="Y5">
        <v>0</v>
      </c>
      <c r="Z5">
        <v>2.8784289599999995</v>
      </c>
      <c r="AA5">
        <v>0</v>
      </c>
      <c r="AB5">
        <v>5.7842815680000008</v>
      </c>
      <c r="AC5">
        <v>4.2505073280000003</v>
      </c>
      <c r="AD5">
        <v>12.009792240000001</v>
      </c>
      <c r="AE5">
        <v>19.1587824</v>
      </c>
      <c r="AF5">
        <v>6.1515000000000013</v>
      </c>
      <c r="AG5">
        <v>26.80022112</v>
      </c>
      <c r="AH5">
        <v>30.819849840000003</v>
      </c>
      <c r="AI5">
        <v>0</v>
      </c>
      <c r="AJ5">
        <v>0</v>
      </c>
      <c r="AK5">
        <v>22.295999999999999</v>
      </c>
      <c r="AL5">
        <v>34.675999999999995</v>
      </c>
      <c r="AM5">
        <v>2.3184297714285713</v>
      </c>
      <c r="AN5">
        <v>0</v>
      </c>
      <c r="AO5">
        <v>12.3959808</v>
      </c>
      <c r="AP5">
        <v>5.6824135200000008</v>
      </c>
      <c r="AQ5">
        <v>10.262450000000001</v>
      </c>
      <c r="AR5">
        <v>2.9092607999999998</v>
      </c>
      <c r="AS5">
        <v>4.7264947199999998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29.055583495166957</v>
      </c>
      <c r="BB5">
        <f t="shared" si="0"/>
        <v>859.49438991604461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160.78950716135842</v>
      </c>
      <c r="L6">
        <v>126.96968745962346</v>
      </c>
      <c r="M6">
        <v>63.766265872569953</v>
      </c>
      <c r="N6">
        <v>51.881947483588633</v>
      </c>
      <c r="O6">
        <v>73.287545195201474</v>
      </c>
      <c r="P6">
        <v>27.417107518068693</v>
      </c>
      <c r="Q6">
        <v>7.3024255507156193</v>
      </c>
      <c r="R6">
        <v>18.616086344793953</v>
      </c>
      <c r="S6">
        <v>11.587662397179789</v>
      </c>
      <c r="T6">
        <v>0</v>
      </c>
      <c r="U6">
        <v>51.761644251562643</v>
      </c>
      <c r="V6">
        <v>6.2563497822931771</v>
      </c>
      <c r="W6">
        <v>20.377136069518716</v>
      </c>
      <c r="X6">
        <v>64.789547932177413</v>
      </c>
      <c r="Y6">
        <v>0</v>
      </c>
      <c r="Z6">
        <v>2.8784289599999995</v>
      </c>
      <c r="AA6">
        <v>0</v>
      </c>
      <c r="AB6">
        <v>5.7842815680000008</v>
      </c>
      <c r="AC6">
        <v>4.2505073280000003</v>
      </c>
      <c r="AD6">
        <v>12.009792240000001</v>
      </c>
      <c r="AE6">
        <v>19.1587824</v>
      </c>
      <c r="AF6">
        <v>6.1515000000000013</v>
      </c>
      <c r="AG6">
        <v>26.80022112</v>
      </c>
      <c r="AH6">
        <v>20.546566559999999</v>
      </c>
      <c r="AI6">
        <v>0</v>
      </c>
      <c r="AJ6">
        <v>0</v>
      </c>
      <c r="AK6">
        <v>22.295999999999999</v>
      </c>
      <c r="AL6">
        <v>17.337999999999997</v>
      </c>
      <c r="AM6">
        <v>2.3184297714285713</v>
      </c>
      <c r="AN6">
        <v>0</v>
      </c>
      <c r="AO6">
        <v>12.3959808</v>
      </c>
      <c r="AP6">
        <v>5.6824135200000008</v>
      </c>
      <c r="AQ6">
        <v>10.262450000000001</v>
      </c>
      <c r="AR6">
        <v>2.9092607999999998</v>
      </c>
      <c r="AS6">
        <v>4.7264947199999998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28.132202805201231</v>
      </c>
      <c r="BB6">
        <f t="shared" si="0"/>
        <v>832.17982000087898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160.78950716135842</v>
      </c>
      <c r="L7">
        <v>126.9709953447325</v>
      </c>
      <c r="M7">
        <v>63.766265872569953</v>
      </c>
      <c r="N7">
        <v>51.881947483588633</v>
      </c>
      <c r="O7">
        <v>73.287545195201474</v>
      </c>
      <c r="P7">
        <v>27.417107518068693</v>
      </c>
      <c r="Q7">
        <v>0</v>
      </c>
      <c r="R7">
        <v>18.616086344793953</v>
      </c>
      <c r="S7">
        <v>11.587662397179789</v>
      </c>
      <c r="T7">
        <v>0</v>
      </c>
      <c r="U7">
        <v>51.761644251562643</v>
      </c>
      <c r="V7">
        <v>6.2563497822931771</v>
      </c>
      <c r="W7">
        <v>20.377136069518716</v>
      </c>
      <c r="X7">
        <v>64.789547932177413</v>
      </c>
      <c r="Y7">
        <v>0</v>
      </c>
      <c r="Z7">
        <v>2.8784289599999995</v>
      </c>
      <c r="AA7">
        <v>0</v>
      </c>
      <c r="AB7">
        <v>5.7842815680000008</v>
      </c>
      <c r="AC7">
        <v>4.2505073280000003</v>
      </c>
      <c r="AD7">
        <v>12.009792240000001</v>
      </c>
      <c r="AE7">
        <v>19.1587824</v>
      </c>
      <c r="AF7">
        <v>6.1515000000000013</v>
      </c>
      <c r="AG7">
        <v>26.80022112</v>
      </c>
      <c r="AH7">
        <v>20.546566559999999</v>
      </c>
      <c r="AI7">
        <v>0</v>
      </c>
      <c r="AJ7">
        <v>0</v>
      </c>
      <c r="AK7">
        <v>22.295999999999999</v>
      </c>
      <c r="AL7">
        <v>17.337999999999997</v>
      </c>
      <c r="AM7">
        <v>2.3184297714285713</v>
      </c>
      <c r="AN7">
        <v>0</v>
      </c>
      <c r="AO7">
        <v>12.3959808</v>
      </c>
      <c r="AP7">
        <v>5.6824135200000008</v>
      </c>
      <c r="AQ7">
        <v>10.262450000000001</v>
      </c>
      <c r="AR7">
        <v>2.9092607999999998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27.893456336508244</v>
      </c>
      <c r="BB7">
        <f t="shared" si="0"/>
        <v>825.11744880396554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160.78950716135842</v>
      </c>
      <c r="L8">
        <v>126.97062502231765</v>
      </c>
      <c r="M8">
        <v>63.766265872569953</v>
      </c>
      <c r="N8">
        <v>51.881947483588633</v>
      </c>
      <c r="O8">
        <v>73.287545195201474</v>
      </c>
      <c r="P8">
        <v>27.417107518068693</v>
      </c>
      <c r="Q8">
        <v>0</v>
      </c>
      <c r="R8">
        <v>18.616086344793953</v>
      </c>
      <c r="S8">
        <v>11.587662397179789</v>
      </c>
      <c r="T8">
        <v>0</v>
      </c>
      <c r="U8">
        <v>51.761644251562643</v>
      </c>
      <c r="V8">
        <v>6.2563497822931771</v>
      </c>
      <c r="W8">
        <v>20.377136069518716</v>
      </c>
      <c r="X8">
        <v>64.789547932177413</v>
      </c>
      <c r="Y8">
        <v>0</v>
      </c>
      <c r="Z8">
        <v>2.8784289599999995</v>
      </c>
      <c r="AA8">
        <v>0</v>
      </c>
      <c r="AB8">
        <v>5.7842815680000008</v>
      </c>
      <c r="AC8">
        <v>4.2505073280000003</v>
      </c>
      <c r="AD8">
        <v>12.009792240000001</v>
      </c>
      <c r="AE8">
        <v>19.1587824</v>
      </c>
      <c r="AF8">
        <v>6.1515000000000013</v>
      </c>
      <c r="AG8">
        <v>26.80022112</v>
      </c>
      <c r="AH8">
        <v>20.546566559999999</v>
      </c>
      <c r="AI8">
        <v>0</v>
      </c>
      <c r="AJ8">
        <v>0</v>
      </c>
      <c r="AK8">
        <v>22.295999999999999</v>
      </c>
      <c r="AL8">
        <v>17.337999999999997</v>
      </c>
      <c r="AM8">
        <v>2.3184297714285713</v>
      </c>
      <c r="AN8">
        <v>0</v>
      </c>
      <c r="AO8">
        <v>12.3959808</v>
      </c>
      <c r="AP8">
        <v>5.6824135200000008</v>
      </c>
      <c r="AQ8">
        <v>0</v>
      </c>
      <c r="AR8">
        <v>2.9092607999999998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27.557861761793724</v>
      </c>
      <c r="BB8">
        <f t="shared" si="0"/>
        <v>815.19022305626527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160.78950716135842</v>
      </c>
      <c r="L9">
        <v>69.999282528452781</v>
      </c>
      <c r="M9">
        <v>63.766265872569953</v>
      </c>
      <c r="N9">
        <v>51.881947483588633</v>
      </c>
      <c r="O9">
        <v>73.287545195201474</v>
      </c>
      <c r="P9">
        <v>27.417107518068693</v>
      </c>
      <c r="Q9">
        <v>0</v>
      </c>
      <c r="R9">
        <v>18.616086344793953</v>
      </c>
      <c r="S9">
        <v>11.587662397179789</v>
      </c>
      <c r="T9">
        <v>0</v>
      </c>
      <c r="U9">
        <v>51.761644251562643</v>
      </c>
      <c r="V9">
        <v>6.2563497822931771</v>
      </c>
      <c r="W9">
        <v>20.377136069518716</v>
      </c>
      <c r="X9">
        <v>64.789547932177413</v>
      </c>
      <c r="Y9">
        <v>0</v>
      </c>
      <c r="Z9">
        <v>2.8784289599999995</v>
      </c>
      <c r="AA9">
        <v>0</v>
      </c>
      <c r="AB9">
        <v>5.7842815680000008</v>
      </c>
      <c r="AC9">
        <v>4.2505073280000003</v>
      </c>
      <c r="AD9">
        <v>12.009792240000001</v>
      </c>
      <c r="AE9">
        <v>19.1587824</v>
      </c>
      <c r="AF9">
        <v>6.1515000000000013</v>
      </c>
      <c r="AG9">
        <v>26.80022112</v>
      </c>
      <c r="AH9">
        <v>20.546566559999999</v>
      </c>
      <c r="AI9">
        <v>0</v>
      </c>
      <c r="AJ9">
        <v>0</v>
      </c>
      <c r="AK9">
        <v>22.295999999999999</v>
      </c>
      <c r="AL9">
        <v>17.337999999999997</v>
      </c>
      <c r="AM9">
        <v>2.3184297714285713</v>
      </c>
      <c r="AN9">
        <v>0</v>
      </c>
      <c r="AO9">
        <v>12.3959808</v>
      </c>
      <c r="AP9">
        <v>5.6824135200000008</v>
      </c>
      <c r="AQ9">
        <v>0</v>
      </c>
      <c r="AR9">
        <v>2.9092607999999998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25.694898974219093</v>
      </c>
      <c r="BB9">
        <f t="shared" si="0"/>
        <v>760.08184334997509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160.78950716135842</v>
      </c>
      <c r="L10">
        <v>69.999581829593581</v>
      </c>
      <c r="M10">
        <v>63.766265872569953</v>
      </c>
      <c r="N10">
        <v>51.881947483588633</v>
      </c>
      <c r="O10">
        <v>73.287545195201474</v>
      </c>
      <c r="P10">
        <v>27.417107518068693</v>
      </c>
      <c r="Q10">
        <v>0</v>
      </c>
      <c r="R10">
        <v>18.616086344793953</v>
      </c>
      <c r="S10">
        <v>11.587662397179789</v>
      </c>
      <c r="T10">
        <v>0</v>
      </c>
      <c r="U10">
        <v>51.761644251562643</v>
      </c>
      <c r="V10">
        <v>6.2563497822931771</v>
      </c>
      <c r="W10">
        <v>20.377136069518716</v>
      </c>
      <c r="X10">
        <v>64.789547932177413</v>
      </c>
      <c r="Y10">
        <v>0</v>
      </c>
      <c r="Z10">
        <v>2.8784289599999995</v>
      </c>
      <c r="AA10">
        <v>0</v>
      </c>
      <c r="AB10">
        <v>5.7842815680000008</v>
      </c>
      <c r="AC10">
        <v>4.2505073280000003</v>
      </c>
      <c r="AD10">
        <v>12.009792240000001</v>
      </c>
      <c r="AE10">
        <v>19.1587824</v>
      </c>
      <c r="AF10">
        <v>6.1515000000000013</v>
      </c>
      <c r="AG10">
        <v>26.80022112</v>
      </c>
      <c r="AH10">
        <v>20.546566559999999</v>
      </c>
      <c r="AI10">
        <v>0</v>
      </c>
      <c r="AJ10">
        <v>0</v>
      </c>
      <c r="AK10">
        <v>22.295999999999999</v>
      </c>
      <c r="AL10">
        <v>17.337999999999997</v>
      </c>
      <c r="AM10">
        <v>2.3184297714285713</v>
      </c>
      <c r="AN10">
        <v>0</v>
      </c>
      <c r="AO10">
        <v>12.3959808</v>
      </c>
      <c r="AP10">
        <v>5.6824135200000008</v>
      </c>
      <c r="AQ10">
        <v>0</v>
      </c>
      <c r="AR10">
        <v>2.9092607999999998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25.694908761366385</v>
      </c>
      <c r="BB10">
        <f t="shared" si="0"/>
        <v>760.08213286396858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160.79345007668712</v>
      </c>
      <c r="L11">
        <v>69.999893497757853</v>
      </c>
      <c r="M11">
        <v>63.766265872569953</v>
      </c>
      <c r="N11">
        <v>51.881947483588633</v>
      </c>
      <c r="O11">
        <v>73.287545195201474</v>
      </c>
      <c r="P11">
        <v>27.417107518068693</v>
      </c>
      <c r="Q11">
        <v>0</v>
      </c>
      <c r="R11">
        <v>18.616086344793953</v>
      </c>
      <c r="S11">
        <v>11.587662397179789</v>
      </c>
      <c r="T11">
        <v>0</v>
      </c>
      <c r="U11">
        <v>51.761644251562643</v>
      </c>
      <c r="V11">
        <v>6.2563497822931771</v>
      </c>
      <c r="W11">
        <v>20.377136069518716</v>
      </c>
      <c r="X11">
        <v>64.789547932177413</v>
      </c>
      <c r="Y11">
        <v>0</v>
      </c>
      <c r="Z11">
        <v>2.8784289599999995</v>
      </c>
      <c r="AA11">
        <v>0</v>
      </c>
      <c r="AB11">
        <v>5.7842815680000008</v>
      </c>
      <c r="AC11">
        <v>4.2505073280000003</v>
      </c>
      <c r="AD11">
        <v>8.0065281600000002</v>
      </c>
      <c r="AE11">
        <v>19.1587824</v>
      </c>
      <c r="AF11">
        <v>6.1515000000000013</v>
      </c>
      <c r="AG11">
        <v>26.80022112</v>
      </c>
      <c r="AH11">
        <v>20.546566559999999</v>
      </c>
      <c r="AI11">
        <v>0</v>
      </c>
      <c r="AJ11">
        <v>0</v>
      </c>
      <c r="AK11">
        <v>22.295999999999999</v>
      </c>
      <c r="AL11">
        <v>17.337999999999997</v>
      </c>
      <c r="AM11">
        <v>2.3184297714285713</v>
      </c>
      <c r="AN11">
        <v>0</v>
      </c>
      <c r="AO11">
        <v>12.3959808</v>
      </c>
      <c r="AP11">
        <v>5.6824135200000008</v>
      </c>
      <c r="AQ11">
        <v>0</v>
      </c>
      <c r="AR11">
        <v>2.9092607999999998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25.564140894800232</v>
      </c>
      <c r="BB11">
        <f t="shared" si="0"/>
        <v>756.21389123402764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160.79345007668712</v>
      </c>
      <c r="L12">
        <v>69.999501800055384</v>
      </c>
      <c r="M12">
        <v>63.766265872569953</v>
      </c>
      <c r="N12">
        <v>51.881947483588633</v>
      </c>
      <c r="O12">
        <v>73.287545195201474</v>
      </c>
      <c r="P12">
        <v>27.417107518068693</v>
      </c>
      <c r="Q12">
        <v>0</v>
      </c>
      <c r="R12">
        <v>18.616086344793953</v>
      </c>
      <c r="S12">
        <v>11.587662397179789</v>
      </c>
      <c r="T12">
        <v>0</v>
      </c>
      <c r="U12">
        <v>51.761644251562643</v>
      </c>
      <c r="V12">
        <v>6.2563497822931771</v>
      </c>
      <c r="W12">
        <v>20.377136069518716</v>
      </c>
      <c r="X12">
        <v>64.789547932177413</v>
      </c>
      <c r="Y12">
        <v>0</v>
      </c>
      <c r="Z12">
        <v>2.8784289599999995</v>
      </c>
      <c r="AA12">
        <v>0</v>
      </c>
      <c r="AB12">
        <v>5.7842815680000008</v>
      </c>
      <c r="AC12">
        <v>4.2505073280000003</v>
      </c>
      <c r="AD12">
        <v>8.0065281600000002</v>
      </c>
      <c r="AE12">
        <v>19.1587824</v>
      </c>
      <c r="AF12">
        <v>6.1515000000000013</v>
      </c>
      <c r="AG12">
        <v>26.80022112</v>
      </c>
      <c r="AH12">
        <v>20.546566559999999</v>
      </c>
      <c r="AI12">
        <v>0</v>
      </c>
      <c r="AJ12">
        <v>0</v>
      </c>
      <c r="AK12">
        <v>22.295999999999999</v>
      </c>
      <c r="AL12">
        <v>17.337999999999997</v>
      </c>
      <c r="AM12">
        <v>2.3184297714285713</v>
      </c>
      <c r="AN12">
        <v>0</v>
      </c>
      <c r="AO12">
        <v>12.3959808</v>
      </c>
      <c r="AP12">
        <v>5.6824135200000008</v>
      </c>
      <c r="AQ12">
        <v>0</v>
      </c>
      <c r="AR12">
        <v>2.9092607999999998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25.564128086285365</v>
      </c>
      <c r="BB12">
        <f t="shared" si="0"/>
        <v>756.21351234483996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160.79345007668712</v>
      </c>
      <c r="L13">
        <v>69.998536998249776</v>
      </c>
      <c r="M13">
        <v>63.766265872569953</v>
      </c>
      <c r="N13">
        <v>51.881947483588633</v>
      </c>
      <c r="O13">
        <v>73.287545195201474</v>
      </c>
      <c r="P13">
        <v>27.417107518068693</v>
      </c>
      <c r="Q13">
        <v>0</v>
      </c>
      <c r="R13">
        <v>18.611180304740405</v>
      </c>
      <c r="S13">
        <v>11.586390432801824</v>
      </c>
      <c r="T13">
        <v>0</v>
      </c>
      <c r="U13">
        <v>51.761644251562643</v>
      </c>
      <c r="V13">
        <v>6.2562767509727628</v>
      </c>
      <c r="W13">
        <v>20.375481690140845</v>
      </c>
      <c r="X13">
        <v>64.788586932582973</v>
      </c>
      <c r="Y13">
        <v>0</v>
      </c>
      <c r="Z13">
        <v>2.8784289599999995</v>
      </c>
      <c r="AA13">
        <v>0</v>
      </c>
      <c r="AB13">
        <v>5.7842815680000008</v>
      </c>
      <c r="AC13">
        <v>4.2505073280000003</v>
      </c>
      <c r="AD13">
        <v>8.0065281600000002</v>
      </c>
      <c r="AE13">
        <v>19.1587824</v>
      </c>
      <c r="AF13">
        <v>6.1515000000000013</v>
      </c>
      <c r="AG13">
        <v>26.80022112</v>
      </c>
      <c r="AH13">
        <v>20.546566559999999</v>
      </c>
      <c r="AI13">
        <v>0</v>
      </c>
      <c r="AJ13">
        <v>0</v>
      </c>
      <c r="AK13">
        <v>22.295999999999999</v>
      </c>
      <c r="AL13">
        <v>17.337999999999997</v>
      </c>
      <c r="AM13">
        <v>2.3184297714285713</v>
      </c>
      <c r="AN13">
        <v>0</v>
      </c>
      <c r="AO13">
        <v>12.3959808</v>
      </c>
      <c r="AP13">
        <v>5.6824135200000008</v>
      </c>
      <c r="AQ13">
        <v>0</v>
      </c>
      <c r="AR13">
        <v>23.274086399999998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26.229736307771105</v>
      </c>
      <c r="BB13">
        <f t="shared" si="0"/>
        <v>775.90289850682439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160.79345007668712</v>
      </c>
      <c r="L14">
        <v>71.011688454997497</v>
      </c>
      <c r="M14">
        <v>63.766265872569953</v>
      </c>
      <c r="N14">
        <v>51.881947483588633</v>
      </c>
      <c r="O14">
        <v>73.287545195201474</v>
      </c>
      <c r="P14">
        <v>27.417107518068693</v>
      </c>
      <c r="Q14">
        <v>0</v>
      </c>
      <c r="R14">
        <v>18.611180304740405</v>
      </c>
      <c r="S14">
        <v>11.586390432801824</v>
      </c>
      <c r="T14">
        <v>0</v>
      </c>
      <c r="U14">
        <v>51.761644251562643</v>
      </c>
      <c r="V14">
        <v>6.2562767509727628</v>
      </c>
      <c r="W14">
        <v>20.375481690140845</v>
      </c>
      <c r="X14">
        <v>64.788586932582973</v>
      </c>
      <c r="Y14">
        <v>0</v>
      </c>
      <c r="Z14">
        <v>2.8784289599999995</v>
      </c>
      <c r="AA14">
        <v>0</v>
      </c>
      <c r="AB14">
        <v>5.7842815680000008</v>
      </c>
      <c r="AC14">
        <v>4.2505073280000003</v>
      </c>
      <c r="AD14">
        <v>8.0065281600000002</v>
      </c>
      <c r="AE14">
        <v>19.1587824</v>
      </c>
      <c r="AF14">
        <v>6.1515000000000013</v>
      </c>
      <c r="AG14">
        <v>26.80022112</v>
      </c>
      <c r="AH14">
        <v>20.546566559999999</v>
      </c>
      <c r="AI14">
        <v>0</v>
      </c>
      <c r="AJ14">
        <v>0</v>
      </c>
      <c r="AK14">
        <v>22.295999999999999</v>
      </c>
      <c r="AL14">
        <v>17.337999999999997</v>
      </c>
      <c r="AM14">
        <v>2.3184297714285713</v>
      </c>
      <c r="AN14">
        <v>0</v>
      </c>
      <c r="AO14">
        <v>12.3959808</v>
      </c>
      <c r="AP14">
        <v>5.6824135200000008</v>
      </c>
      <c r="AQ14">
        <v>0</v>
      </c>
      <c r="AR14">
        <v>23.274086399999998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26.262866400925077</v>
      </c>
      <c r="BB14">
        <f t="shared" si="0"/>
        <v>776.88291987041805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160.79345007668712</v>
      </c>
      <c r="L15">
        <v>71.011688454997497</v>
      </c>
      <c r="M15">
        <v>63.766265872569953</v>
      </c>
      <c r="N15">
        <v>51.881947483588633</v>
      </c>
      <c r="O15">
        <v>73.287545195201474</v>
      </c>
      <c r="P15">
        <v>27.417107518068693</v>
      </c>
      <c r="Q15">
        <v>0</v>
      </c>
      <c r="R15">
        <v>18.611180304740405</v>
      </c>
      <c r="S15">
        <v>11.586390432801824</v>
      </c>
      <c r="T15">
        <v>0</v>
      </c>
      <c r="U15">
        <v>51.761644251562643</v>
      </c>
      <c r="V15">
        <v>6.2562767509727628</v>
      </c>
      <c r="W15">
        <v>20.375481690140845</v>
      </c>
      <c r="X15">
        <v>64.788586932582973</v>
      </c>
      <c r="Y15">
        <v>0</v>
      </c>
      <c r="Z15">
        <v>2.8784289599999995</v>
      </c>
      <c r="AA15">
        <v>0</v>
      </c>
      <c r="AB15">
        <v>5.7842815680000008</v>
      </c>
      <c r="AC15">
        <v>4.2505073280000003</v>
      </c>
      <c r="AD15">
        <v>8.0065281600000002</v>
      </c>
      <c r="AE15">
        <v>19.1587824</v>
      </c>
      <c r="AF15">
        <v>6.1515000000000013</v>
      </c>
      <c r="AG15">
        <v>26.80022112</v>
      </c>
      <c r="AH15">
        <v>20.546566559999999</v>
      </c>
      <c r="AI15">
        <v>0</v>
      </c>
      <c r="AJ15">
        <v>0</v>
      </c>
      <c r="AK15">
        <v>22.295999999999999</v>
      </c>
      <c r="AL15">
        <v>17.337999999999997</v>
      </c>
      <c r="AM15">
        <v>2.3184297714285713</v>
      </c>
      <c r="AN15">
        <v>0</v>
      </c>
      <c r="AO15">
        <v>12.3959808</v>
      </c>
      <c r="AP15">
        <v>5.0635368000000005</v>
      </c>
      <c r="AQ15">
        <v>0</v>
      </c>
      <c r="AR15">
        <v>2.9092607999999998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25.57669940972508</v>
      </c>
      <c r="BB15">
        <f t="shared" si="0"/>
        <v>756.58538454161805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160.79345007668712</v>
      </c>
      <c r="L16">
        <v>71.011688454997497</v>
      </c>
      <c r="M16">
        <v>63.766265872569953</v>
      </c>
      <c r="N16">
        <v>51.881947483588633</v>
      </c>
      <c r="O16">
        <v>73.287545195201474</v>
      </c>
      <c r="P16">
        <v>27.417107518068693</v>
      </c>
      <c r="Q16">
        <v>0</v>
      </c>
      <c r="R16">
        <v>18.611180304740405</v>
      </c>
      <c r="S16">
        <v>11.586390432801824</v>
      </c>
      <c r="T16">
        <v>0</v>
      </c>
      <c r="U16">
        <v>51.761644251562643</v>
      </c>
      <c r="V16">
        <v>6.2562767509727628</v>
      </c>
      <c r="W16">
        <v>20.375481690140845</v>
      </c>
      <c r="X16">
        <v>64.788586932582973</v>
      </c>
      <c r="Y16">
        <v>0</v>
      </c>
      <c r="Z16">
        <v>2.8784289599999995</v>
      </c>
      <c r="AA16">
        <v>0</v>
      </c>
      <c r="AB16">
        <v>5.7842815680000008</v>
      </c>
      <c r="AC16">
        <v>4.2505073280000003</v>
      </c>
      <c r="AD16">
        <v>8.0065281600000002</v>
      </c>
      <c r="AE16">
        <v>19.1587824</v>
      </c>
      <c r="AF16">
        <v>6.1515000000000013</v>
      </c>
      <c r="AG16">
        <v>26.80022112</v>
      </c>
      <c r="AH16">
        <v>20.546566559999999</v>
      </c>
      <c r="AI16">
        <v>0</v>
      </c>
      <c r="AJ16">
        <v>0</v>
      </c>
      <c r="AK16">
        <v>22.295999999999999</v>
      </c>
      <c r="AL16">
        <v>17.337999999999997</v>
      </c>
      <c r="AM16">
        <v>2.3184297714285713</v>
      </c>
      <c r="AN16">
        <v>0</v>
      </c>
      <c r="AO16">
        <v>12.3959808</v>
      </c>
      <c r="AP16">
        <v>5.0635368000000005</v>
      </c>
      <c r="AQ16">
        <v>0</v>
      </c>
      <c r="AR16">
        <v>2.9092607999999998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25.57669940972508</v>
      </c>
      <c r="BB16">
        <f t="shared" si="0"/>
        <v>756.58538454161805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160.79345007668712</v>
      </c>
      <c r="L17">
        <v>71.011688454997497</v>
      </c>
      <c r="M17">
        <v>63.766265872569953</v>
      </c>
      <c r="N17">
        <v>51.881947483588633</v>
      </c>
      <c r="O17">
        <v>73.287545195201474</v>
      </c>
      <c r="P17">
        <v>27.417107518068693</v>
      </c>
      <c r="Q17">
        <v>0</v>
      </c>
      <c r="R17">
        <v>18.611180304740405</v>
      </c>
      <c r="S17">
        <v>11.586390432801824</v>
      </c>
      <c r="T17">
        <v>0</v>
      </c>
      <c r="U17">
        <v>51.761644251562643</v>
      </c>
      <c r="V17">
        <v>6.2562767509727628</v>
      </c>
      <c r="W17">
        <v>20.375481690140845</v>
      </c>
      <c r="X17">
        <v>64.788586932582973</v>
      </c>
      <c r="Y17">
        <v>0</v>
      </c>
      <c r="Z17">
        <v>2.8784289599999995</v>
      </c>
      <c r="AA17">
        <v>0</v>
      </c>
      <c r="AB17">
        <v>5.7842815680000008</v>
      </c>
      <c r="AC17">
        <v>4.2505073280000003</v>
      </c>
      <c r="AD17">
        <v>8.0065281600000002</v>
      </c>
      <c r="AE17">
        <v>19.1587824</v>
      </c>
      <c r="AF17">
        <v>6.1515000000000013</v>
      </c>
      <c r="AG17">
        <v>26.80022112</v>
      </c>
      <c r="AH17">
        <v>20.546566559999999</v>
      </c>
      <c r="AI17">
        <v>0</v>
      </c>
      <c r="AJ17">
        <v>0</v>
      </c>
      <c r="AK17">
        <v>22.295999999999999</v>
      </c>
      <c r="AL17">
        <v>17.337999999999997</v>
      </c>
      <c r="AM17">
        <v>2.3184297714285713</v>
      </c>
      <c r="AN17">
        <v>0</v>
      </c>
      <c r="AO17">
        <v>12.3959808</v>
      </c>
      <c r="AP17">
        <v>5.0635368000000005</v>
      </c>
      <c r="AQ17">
        <v>0</v>
      </c>
      <c r="AR17">
        <v>2.9092607999999998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25.57669940972508</v>
      </c>
      <c r="BB17">
        <f t="shared" si="0"/>
        <v>756.58538454161805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160.79345007668712</v>
      </c>
      <c r="L18">
        <v>71.011688454997497</v>
      </c>
      <c r="M18">
        <v>63.766265872569953</v>
      </c>
      <c r="N18">
        <v>51.881947483588633</v>
      </c>
      <c r="O18">
        <v>73.287545195201474</v>
      </c>
      <c r="P18">
        <v>27.417107518068693</v>
      </c>
      <c r="Q18">
        <v>0</v>
      </c>
      <c r="R18">
        <v>18.611180304740405</v>
      </c>
      <c r="S18">
        <v>11.586390432801824</v>
      </c>
      <c r="T18">
        <v>0</v>
      </c>
      <c r="U18">
        <v>51.761644251562643</v>
      </c>
      <c r="V18">
        <v>6.2562767509727628</v>
      </c>
      <c r="W18">
        <v>20.375481690140845</v>
      </c>
      <c r="X18">
        <v>64.788586932582973</v>
      </c>
      <c r="Y18">
        <v>0</v>
      </c>
      <c r="Z18">
        <v>2.8784289599999995</v>
      </c>
      <c r="AA18">
        <v>0</v>
      </c>
      <c r="AB18">
        <v>5.7842815680000008</v>
      </c>
      <c r="AC18">
        <v>4.2505073280000003</v>
      </c>
      <c r="AD18">
        <v>8.0065281600000002</v>
      </c>
      <c r="AE18">
        <v>19.1587824</v>
      </c>
      <c r="AF18">
        <v>6.1515000000000013</v>
      </c>
      <c r="AG18">
        <v>26.80022112</v>
      </c>
      <c r="AH18">
        <v>20.546566559999999</v>
      </c>
      <c r="AI18">
        <v>0</v>
      </c>
      <c r="AJ18">
        <v>0</v>
      </c>
      <c r="AK18">
        <v>22.295999999999999</v>
      </c>
      <c r="AL18">
        <v>17.337999999999997</v>
      </c>
      <c r="AM18">
        <v>2.3184297714285713</v>
      </c>
      <c r="AN18">
        <v>0</v>
      </c>
      <c r="AO18">
        <v>12.3959808</v>
      </c>
      <c r="AP18">
        <v>5.0635368000000005</v>
      </c>
      <c r="AQ18">
        <v>0</v>
      </c>
      <c r="AR18">
        <v>2.9092607999999998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25.57669940972508</v>
      </c>
      <c r="BB18">
        <f t="shared" si="0"/>
        <v>756.58538454161805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160.79345007668712</v>
      </c>
      <c r="L19">
        <v>71.011688454997497</v>
      </c>
      <c r="M19">
        <v>63.766265872569953</v>
      </c>
      <c r="N19">
        <v>51.881947483588633</v>
      </c>
      <c r="O19">
        <v>73.287545195201474</v>
      </c>
      <c r="P19">
        <v>27.417107518068693</v>
      </c>
      <c r="Q19">
        <v>0</v>
      </c>
      <c r="R19">
        <v>18.611180304740405</v>
      </c>
      <c r="S19">
        <v>11.586390432801824</v>
      </c>
      <c r="T19">
        <v>0</v>
      </c>
      <c r="U19">
        <v>51.761644251562643</v>
      </c>
      <c r="V19">
        <v>6.2562767509727628</v>
      </c>
      <c r="W19">
        <v>20.375481690140845</v>
      </c>
      <c r="X19">
        <v>64.788586932582973</v>
      </c>
      <c r="Y19">
        <v>0</v>
      </c>
      <c r="Z19">
        <v>2.8784289599999995</v>
      </c>
      <c r="AA19">
        <v>0</v>
      </c>
      <c r="AB19">
        <v>5.7842815680000008</v>
      </c>
      <c r="AC19">
        <v>4.2505073280000003</v>
      </c>
      <c r="AD19">
        <v>8.0065281600000002</v>
      </c>
      <c r="AE19">
        <v>19.1587824</v>
      </c>
      <c r="AF19">
        <v>6.1515000000000013</v>
      </c>
      <c r="AG19">
        <v>26.80022112</v>
      </c>
      <c r="AH19">
        <v>20.546566559999999</v>
      </c>
      <c r="AI19">
        <v>0</v>
      </c>
      <c r="AJ19">
        <v>0</v>
      </c>
      <c r="AK19">
        <v>22.295999999999999</v>
      </c>
      <c r="AL19">
        <v>17.337999999999997</v>
      </c>
      <c r="AM19">
        <v>2.3184297714285713</v>
      </c>
      <c r="AN19">
        <v>0</v>
      </c>
      <c r="AO19">
        <v>12.3959808</v>
      </c>
      <c r="AP19">
        <v>5.0635368000000005</v>
      </c>
      <c r="AQ19">
        <v>0</v>
      </c>
      <c r="AR19">
        <v>2.9092607999999998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25.57669940972508</v>
      </c>
      <c r="BB19">
        <f t="shared" si="0"/>
        <v>756.58538454161805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160.79345007668712</v>
      </c>
      <c r="L20">
        <v>71.011688454997497</v>
      </c>
      <c r="M20">
        <v>63.766265872569953</v>
      </c>
      <c r="N20">
        <v>51.881947483588633</v>
      </c>
      <c r="O20">
        <v>73.287545195201474</v>
      </c>
      <c r="P20">
        <v>27.417107518068693</v>
      </c>
      <c r="Q20">
        <v>0</v>
      </c>
      <c r="R20">
        <v>18.611180304740405</v>
      </c>
      <c r="S20">
        <v>11.586390432801824</v>
      </c>
      <c r="T20">
        <v>0</v>
      </c>
      <c r="U20">
        <v>51.761644251562643</v>
      </c>
      <c r="V20">
        <v>6.2562767509727628</v>
      </c>
      <c r="W20">
        <v>20.375481690140845</v>
      </c>
      <c r="X20">
        <v>64.788586932582973</v>
      </c>
      <c r="Y20">
        <v>0</v>
      </c>
      <c r="Z20">
        <v>2.8784289599999995</v>
      </c>
      <c r="AA20">
        <v>0</v>
      </c>
      <c r="AB20">
        <v>5.7842815680000008</v>
      </c>
      <c r="AC20">
        <v>4.2505073280000003</v>
      </c>
      <c r="AD20">
        <v>8.0065281600000002</v>
      </c>
      <c r="AE20">
        <v>19.1587824</v>
      </c>
      <c r="AF20">
        <v>6.1515000000000013</v>
      </c>
      <c r="AG20">
        <v>26.80022112</v>
      </c>
      <c r="AH20">
        <v>20.546566559999999</v>
      </c>
      <c r="AI20">
        <v>0</v>
      </c>
      <c r="AJ20">
        <v>0</v>
      </c>
      <c r="AK20">
        <v>22.295999999999999</v>
      </c>
      <c r="AL20">
        <v>17.337999999999997</v>
      </c>
      <c r="AM20">
        <v>2.3184297714285713</v>
      </c>
      <c r="AN20">
        <v>0</v>
      </c>
      <c r="AO20">
        <v>12.3959808</v>
      </c>
      <c r="AP20">
        <v>5.0635368000000005</v>
      </c>
      <c r="AQ20">
        <v>0</v>
      </c>
      <c r="AR20">
        <v>2.9092607999999998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25.57669940972508</v>
      </c>
      <c r="BB20">
        <f t="shared" si="0"/>
        <v>756.58538454161805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160.79345007668712</v>
      </c>
      <c r="L21">
        <v>71.011688454997497</v>
      </c>
      <c r="M21">
        <v>63.766265872569953</v>
      </c>
      <c r="N21">
        <v>51.881947483588633</v>
      </c>
      <c r="O21">
        <v>73.287545195201474</v>
      </c>
      <c r="P21">
        <v>27.417107518068693</v>
      </c>
      <c r="Q21">
        <v>0</v>
      </c>
      <c r="R21">
        <v>18.611180304740405</v>
      </c>
      <c r="S21">
        <v>11.586390432801824</v>
      </c>
      <c r="T21">
        <v>0</v>
      </c>
      <c r="U21">
        <v>51.761644251562643</v>
      </c>
      <c r="V21">
        <v>6.2562767509727628</v>
      </c>
      <c r="W21">
        <v>20.375481690140845</v>
      </c>
      <c r="X21">
        <v>64.788586932582973</v>
      </c>
      <c r="Y21">
        <v>0</v>
      </c>
      <c r="Z21">
        <v>2.8784289599999995</v>
      </c>
      <c r="AA21">
        <v>0</v>
      </c>
      <c r="AB21">
        <v>5.7842815680000008</v>
      </c>
      <c r="AC21">
        <v>4.2505073280000003</v>
      </c>
      <c r="AD21">
        <v>8.0065281600000002</v>
      </c>
      <c r="AE21">
        <v>19.1587824</v>
      </c>
      <c r="AF21">
        <v>6.1515000000000013</v>
      </c>
      <c r="AG21">
        <v>26.80022112</v>
      </c>
      <c r="AH21">
        <v>20.546566559999999</v>
      </c>
      <c r="AI21">
        <v>0</v>
      </c>
      <c r="AJ21">
        <v>0</v>
      </c>
      <c r="AK21">
        <v>22.295999999999999</v>
      </c>
      <c r="AL21">
        <v>17.337999999999997</v>
      </c>
      <c r="AM21">
        <v>2.3184297714285713</v>
      </c>
      <c r="AN21">
        <v>0</v>
      </c>
      <c r="AO21">
        <v>12.3959808</v>
      </c>
      <c r="AP21">
        <v>5.0635368000000005</v>
      </c>
      <c r="AQ21">
        <v>0</v>
      </c>
      <c r="AR21">
        <v>2.9092607999999998</v>
      </c>
      <c r="AS21">
        <v>5.0219006400000001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25.586359174525079</v>
      </c>
      <c r="BB21">
        <f t="shared" si="0"/>
        <v>756.871130696818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160.79345007668712</v>
      </c>
      <c r="L22">
        <v>69.999189611169513</v>
      </c>
      <c r="M22">
        <v>63.766265872569953</v>
      </c>
      <c r="N22">
        <v>51.881947483588633</v>
      </c>
      <c r="O22">
        <v>73.287545195201474</v>
      </c>
      <c r="P22">
        <v>27.417107518068693</v>
      </c>
      <c r="Q22">
        <v>0</v>
      </c>
      <c r="R22">
        <v>18.611180304740405</v>
      </c>
      <c r="S22">
        <v>11.586390432801824</v>
      </c>
      <c r="T22">
        <v>0</v>
      </c>
      <c r="U22">
        <v>51.761644251562643</v>
      </c>
      <c r="V22">
        <v>6.2562767509727628</v>
      </c>
      <c r="W22">
        <v>20.375481690140845</v>
      </c>
      <c r="X22">
        <v>64.788586932582973</v>
      </c>
      <c r="Y22">
        <v>0</v>
      </c>
      <c r="Z22">
        <v>2.8784289599999995</v>
      </c>
      <c r="AA22">
        <v>0</v>
      </c>
      <c r="AB22">
        <v>5.7842815680000008</v>
      </c>
      <c r="AC22">
        <v>4.2505073280000003</v>
      </c>
      <c r="AD22">
        <v>8.0065281600000002</v>
      </c>
      <c r="AE22">
        <v>19.1587824</v>
      </c>
      <c r="AF22">
        <v>6.1515000000000013</v>
      </c>
      <c r="AG22">
        <v>26.80022112</v>
      </c>
      <c r="AH22">
        <v>20.546566559999999</v>
      </c>
      <c r="AI22">
        <v>0</v>
      </c>
      <c r="AJ22">
        <v>0</v>
      </c>
      <c r="AK22">
        <v>22.295999999999999</v>
      </c>
      <c r="AL22">
        <v>17.337999999999997</v>
      </c>
      <c r="AM22">
        <v>2.3184297714285713</v>
      </c>
      <c r="AN22">
        <v>0</v>
      </c>
      <c r="AO22">
        <v>12.3959808</v>
      </c>
      <c r="AP22">
        <v>5.0635368000000005</v>
      </c>
      <c r="AQ22">
        <v>10.786490000000001</v>
      </c>
      <c r="AR22">
        <v>2.9092607999999998</v>
      </c>
      <c r="AS22">
        <v>5.0219006400000001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25.905968852765987</v>
      </c>
      <c r="BB22">
        <f t="shared" si="0"/>
        <v>766.32551217474918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160.79345007668712</v>
      </c>
      <c r="L23">
        <v>100.00001739995029</v>
      </c>
      <c r="M23">
        <v>63.766265872569953</v>
      </c>
      <c r="N23">
        <v>51.881947483588633</v>
      </c>
      <c r="O23">
        <v>73.287545195201474</v>
      </c>
      <c r="P23">
        <v>27.417107518068693</v>
      </c>
      <c r="Q23">
        <v>0</v>
      </c>
      <c r="R23">
        <v>18.611180304740405</v>
      </c>
      <c r="S23">
        <v>11.586390432801824</v>
      </c>
      <c r="T23">
        <v>0</v>
      </c>
      <c r="U23">
        <v>49.385023749650742</v>
      </c>
      <c r="V23">
        <v>6.2562767509727628</v>
      </c>
      <c r="W23">
        <v>20.375481690140845</v>
      </c>
      <c r="X23">
        <v>64.788586932582973</v>
      </c>
      <c r="Y23">
        <v>0</v>
      </c>
      <c r="Z23">
        <v>2.8784289599999995</v>
      </c>
      <c r="AA23">
        <v>0</v>
      </c>
      <c r="AB23">
        <v>5.7842815680000008</v>
      </c>
      <c r="AC23">
        <v>4.2505073280000003</v>
      </c>
      <c r="AD23">
        <v>8.0065281600000002</v>
      </c>
      <c r="AE23">
        <v>19.1587824</v>
      </c>
      <c r="AF23">
        <v>6.1515000000000013</v>
      </c>
      <c r="AG23">
        <v>26.80022112</v>
      </c>
      <c r="AH23">
        <v>20.546566559999999</v>
      </c>
      <c r="AI23">
        <v>0</v>
      </c>
      <c r="AJ23">
        <v>0</v>
      </c>
      <c r="AK23">
        <v>22.295999999999999</v>
      </c>
      <c r="AL23">
        <v>17.337999999999997</v>
      </c>
      <c r="AM23">
        <v>2.3184297714285713</v>
      </c>
      <c r="AN23">
        <v>0</v>
      </c>
      <c r="AO23">
        <v>12.3959808</v>
      </c>
      <c r="AP23">
        <v>5.0635368000000005</v>
      </c>
      <c r="AQ23">
        <v>21.572980000000001</v>
      </c>
      <c r="AR23">
        <v>2.9092607999999998</v>
      </c>
      <c r="AS23">
        <v>5.0219006400000001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27.161998242986755</v>
      </c>
      <c r="BB23">
        <f t="shared" si="0"/>
        <v>803.48018007139729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160.79345007668712</v>
      </c>
      <c r="L24">
        <v>100.00001739995029</v>
      </c>
      <c r="M24">
        <v>63.766265872569953</v>
      </c>
      <c r="N24">
        <v>51.881947483588633</v>
      </c>
      <c r="O24">
        <v>73.287545195201474</v>
      </c>
      <c r="P24">
        <v>27.417107518068693</v>
      </c>
      <c r="Q24">
        <v>0</v>
      </c>
      <c r="R24">
        <v>18.611180304740405</v>
      </c>
      <c r="S24">
        <v>11.586390432801824</v>
      </c>
      <c r="T24">
        <v>0</v>
      </c>
      <c r="U24">
        <v>49.385023749650742</v>
      </c>
      <c r="V24">
        <v>6.2562767509727628</v>
      </c>
      <c r="W24">
        <v>20.375481690140845</v>
      </c>
      <c r="X24">
        <v>64.788586932582973</v>
      </c>
      <c r="Y24">
        <v>0</v>
      </c>
      <c r="Z24">
        <v>2.8784289599999995</v>
      </c>
      <c r="AA24">
        <v>0</v>
      </c>
      <c r="AB24">
        <v>5.7842815680000008</v>
      </c>
      <c r="AC24">
        <v>4.2505073280000003</v>
      </c>
      <c r="AD24">
        <v>8.0065281600000002</v>
      </c>
      <c r="AE24">
        <v>19.1587824</v>
      </c>
      <c r="AF24">
        <v>6.1515000000000013</v>
      </c>
      <c r="AG24">
        <v>26.80022112</v>
      </c>
      <c r="AH24">
        <v>20.546566559999999</v>
      </c>
      <c r="AI24">
        <v>1.3977540000000002</v>
      </c>
      <c r="AJ24">
        <v>0</v>
      </c>
      <c r="AK24">
        <v>22.295999999999999</v>
      </c>
      <c r="AL24">
        <v>17.337999999999997</v>
      </c>
      <c r="AM24">
        <v>2.3184297714285713</v>
      </c>
      <c r="AN24">
        <v>0</v>
      </c>
      <c r="AO24">
        <v>12.3959808</v>
      </c>
      <c r="AP24">
        <v>5.0635368000000005</v>
      </c>
      <c r="AQ24">
        <v>21.572980000000001</v>
      </c>
      <c r="AR24">
        <v>2.9092607999999998</v>
      </c>
      <c r="AS24">
        <v>5.0219006400000001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27.207704908586756</v>
      </c>
      <c r="BB24">
        <f t="shared" si="0"/>
        <v>804.83222740579731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160.78795427076957</v>
      </c>
      <c r="L25">
        <v>100.00001739995029</v>
      </c>
      <c r="M25">
        <v>63.766265872569953</v>
      </c>
      <c r="N25">
        <v>51.881947483588633</v>
      </c>
      <c r="O25">
        <v>73.287545195201474</v>
      </c>
      <c r="P25">
        <v>27.417107518068693</v>
      </c>
      <c r="Q25">
        <v>0</v>
      </c>
      <c r="R25">
        <v>18.611180304740405</v>
      </c>
      <c r="S25">
        <v>11.586390432801824</v>
      </c>
      <c r="T25">
        <v>0</v>
      </c>
      <c r="U25">
        <v>49.385023749650742</v>
      </c>
      <c r="V25">
        <v>6.2562767509727628</v>
      </c>
      <c r="W25">
        <v>20.375481690140845</v>
      </c>
      <c r="X25">
        <v>64.788586932582973</v>
      </c>
      <c r="Y25">
        <v>0</v>
      </c>
      <c r="Z25">
        <v>2.8784289599999995</v>
      </c>
      <c r="AA25">
        <v>5.5514879999999991</v>
      </c>
      <c r="AB25">
        <v>5.7842815680000008</v>
      </c>
      <c r="AC25">
        <v>4.2505073280000003</v>
      </c>
      <c r="AD25">
        <v>8.0065281600000002</v>
      </c>
      <c r="AE25">
        <v>19.1587824</v>
      </c>
      <c r="AF25">
        <v>6.1515000000000013</v>
      </c>
      <c r="AG25">
        <v>26.80022112</v>
      </c>
      <c r="AH25">
        <v>20.546566559999999</v>
      </c>
      <c r="AI25">
        <v>1.6773047999999999</v>
      </c>
      <c r="AJ25">
        <v>0</v>
      </c>
      <c r="AK25">
        <v>22.295999999999999</v>
      </c>
      <c r="AL25">
        <v>17.337999999999997</v>
      </c>
      <c r="AM25">
        <v>4.6368595428571426</v>
      </c>
      <c r="AN25">
        <v>0</v>
      </c>
      <c r="AO25">
        <v>12.3959808</v>
      </c>
      <c r="AP25">
        <v>5.0635368000000005</v>
      </c>
      <c r="AQ25">
        <v>21.572980000000001</v>
      </c>
      <c r="AR25">
        <v>2.9092607999999998</v>
      </c>
      <c r="AS25">
        <v>5.0219006400000001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27.474013131249237</v>
      </c>
      <c r="BB25">
        <f t="shared" si="0"/>
        <v>812.70989194864592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160.78795427076957</v>
      </c>
      <c r="L26">
        <v>100.00001739995029</v>
      </c>
      <c r="M26">
        <v>63.766265872569953</v>
      </c>
      <c r="N26">
        <v>51.881947483588633</v>
      </c>
      <c r="O26">
        <v>73.287545195201474</v>
      </c>
      <c r="P26">
        <v>27.417107518068693</v>
      </c>
      <c r="Q26">
        <v>0</v>
      </c>
      <c r="R26">
        <v>18.611180304740405</v>
      </c>
      <c r="S26">
        <v>11.586390432801824</v>
      </c>
      <c r="T26">
        <v>0</v>
      </c>
      <c r="U26">
        <v>49.385023749650742</v>
      </c>
      <c r="V26">
        <v>6.2562767509727628</v>
      </c>
      <c r="W26">
        <v>20.375481690140845</v>
      </c>
      <c r="X26">
        <v>64.788586932582973</v>
      </c>
      <c r="Y26">
        <v>0</v>
      </c>
      <c r="Z26">
        <v>2.8784289599999995</v>
      </c>
      <c r="AA26">
        <v>5.5514879999999991</v>
      </c>
      <c r="AB26">
        <v>5.7842815680000008</v>
      </c>
      <c r="AC26">
        <v>4.2505073280000003</v>
      </c>
      <c r="AD26">
        <v>8.0065281600000002</v>
      </c>
      <c r="AE26">
        <v>19.1587824</v>
      </c>
      <c r="AF26">
        <v>6.1515000000000013</v>
      </c>
      <c r="AG26">
        <v>26.80022112</v>
      </c>
      <c r="AH26">
        <v>20.546566559999999</v>
      </c>
      <c r="AI26">
        <v>4.4728127999999998</v>
      </c>
      <c r="AJ26">
        <v>0</v>
      </c>
      <c r="AK26">
        <v>22.295999999999999</v>
      </c>
      <c r="AL26">
        <v>17.337999999999997</v>
      </c>
      <c r="AM26">
        <v>6.9131360457142872</v>
      </c>
      <c r="AN26">
        <v>0</v>
      </c>
      <c r="AO26">
        <v>12.3959808</v>
      </c>
      <c r="AP26">
        <v>5.0635368000000005</v>
      </c>
      <c r="AQ26">
        <v>20.524899999999999</v>
      </c>
      <c r="AR26">
        <v>23.274086399999998</v>
      </c>
      <c r="AS26">
        <v>14.120402976000001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28.569039221344479</v>
      </c>
      <c r="BB26">
        <f t="shared" si="0"/>
        <v>845.10189829740784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160.78795427076957</v>
      </c>
      <c r="L27">
        <v>100.00001739995029</v>
      </c>
      <c r="M27">
        <v>63.766265872569953</v>
      </c>
      <c r="N27">
        <v>51.881947483588633</v>
      </c>
      <c r="O27">
        <v>73.287545195201474</v>
      </c>
      <c r="P27">
        <v>27.417107518068693</v>
      </c>
      <c r="Q27">
        <v>0</v>
      </c>
      <c r="R27">
        <v>18.611180304740405</v>
      </c>
      <c r="S27">
        <v>11.586390432801824</v>
      </c>
      <c r="T27">
        <v>0</v>
      </c>
      <c r="U27">
        <v>49.385023749650742</v>
      </c>
      <c r="V27">
        <v>6.2562767509727628</v>
      </c>
      <c r="W27">
        <v>20.375481690140845</v>
      </c>
      <c r="X27">
        <v>64.789547932177413</v>
      </c>
      <c r="Y27">
        <v>0</v>
      </c>
      <c r="Z27">
        <v>2.8784289599999995</v>
      </c>
      <c r="AA27">
        <v>5.5514879999999991</v>
      </c>
      <c r="AB27">
        <v>5.7842815680000008</v>
      </c>
      <c r="AC27">
        <v>4.2505073280000003</v>
      </c>
      <c r="AD27">
        <v>8.0065281600000002</v>
      </c>
      <c r="AE27">
        <v>19.1587824</v>
      </c>
      <c r="AF27">
        <v>6.1515000000000013</v>
      </c>
      <c r="AG27">
        <v>26.80022112</v>
      </c>
      <c r="AH27">
        <v>20.546566559999999</v>
      </c>
      <c r="AI27">
        <v>21.469501440000002</v>
      </c>
      <c r="AJ27">
        <v>0</v>
      </c>
      <c r="AK27">
        <v>22.295999999999999</v>
      </c>
      <c r="AL27">
        <v>17.337999999999997</v>
      </c>
      <c r="AM27">
        <v>6.9131360457142872</v>
      </c>
      <c r="AN27">
        <v>0</v>
      </c>
      <c r="AO27">
        <v>12.3959808</v>
      </c>
      <c r="AP27">
        <v>5.0635368000000005</v>
      </c>
      <c r="AQ27">
        <v>20.524899999999999</v>
      </c>
      <c r="AR27">
        <v>23.274086399999998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29.124862322393991</v>
      </c>
      <c r="BB27">
        <f t="shared" si="0"/>
        <v>861.54372483595273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160.78795427076957</v>
      </c>
      <c r="L28">
        <v>100.00001739995029</v>
      </c>
      <c r="M28">
        <v>63.766265872569953</v>
      </c>
      <c r="N28">
        <v>51.881947483588633</v>
      </c>
      <c r="O28">
        <v>73.287545195201474</v>
      </c>
      <c r="P28">
        <v>27.417107518068693</v>
      </c>
      <c r="Q28">
        <v>0</v>
      </c>
      <c r="R28">
        <v>18.615088708971552</v>
      </c>
      <c r="S28">
        <v>11.591743798724311</v>
      </c>
      <c r="T28">
        <v>0</v>
      </c>
      <c r="U28">
        <v>49.385023749650742</v>
      </c>
      <c r="V28">
        <v>6.2563497822931771</v>
      </c>
      <c r="W28">
        <v>20.375481690140845</v>
      </c>
      <c r="X28">
        <v>64.789547932177413</v>
      </c>
      <c r="Y28">
        <v>0</v>
      </c>
      <c r="Z28">
        <v>2.8784289599999995</v>
      </c>
      <c r="AA28">
        <v>11.449944</v>
      </c>
      <c r="AB28">
        <v>5.7842815680000008</v>
      </c>
      <c r="AC28">
        <v>4.2505073280000003</v>
      </c>
      <c r="AD28">
        <v>8.0065281600000002</v>
      </c>
      <c r="AE28">
        <v>19.1587824</v>
      </c>
      <c r="AF28">
        <v>6.1515000000000013</v>
      </c>
      <c r="AG28">
        <v>26.80022112</v>
      </c>
      <c r="AH28">
        <v>20.546566559999999</v>
      </c>
      <c r="AI28">
        <v>21.469501440000002</v>
      </c>
      <c r="AJ28">
        <v>0</v>
      </c>
      <c r="AK28">
        <v>22.295999999999999</v>
      </c>
      <c r="AL28">
        <v>17.337999999999997</v>
      </c>
      <c r="AM28">
        <v>6.9131360457142872</v>
      </c>
      <c r="AN28">
        <v>0</v>
      </c>
      <c r="AO28">
        <v>12.3959808</v>
      </c>
      <c r="AP28">
        <v>5.0635368000000005</v>
      </c>
      <c r="AQ28">
        <v>32.359470000000002</v>
      </c>
      <c r="AR28">
        <v>2.9092607999999998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29.039108010868294</v>
      </c>
      <c r="BB28">
        <f t="shared" si="0"/>
        <v>859.00701434895245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160.78795427076957</v>
      </c>
      <c r="L29">
        <v>71.011688454997497</v>
      </c>
      <c r="M29">
        <v>63.766265872569953</v>
      </c>
      <c r="N29">
        <v>51.881947483588633</v>
      </c>
      <c r="O29">
        <v>73.287545195201474</v>
      </c>
      <c r="P29">
        <v>27.417107518068693</v>
      </c>
      <c r="Q29">
        <v>0</v>
      </c>
      <c r="R29">
        <v>18.615088708971552</v>
      </c>
      <c r="S29">
        <v>11.591743798724311</v>
      </c>
      <c r="T29">
        <v>0</v>
      </c>
      <c r="U29">
        <v>47.720271182083984</v>
      </c>
      <c r="V29">
        <v>6.2563497822931771</v>
      </c>
      <c r="W29">
        <v>20.377136069518716</v>
      </c>
      <c r="X29">
        <v>64.789547932177413</v>
      </c>
      <c r="Y29">
        <v>0</v>
      </c>
      <c r="Z29">
        <v>2.8784289599999995</v>
      </c>
      <c r="AA29">
        <v>12.340957824000002</v>
      </c>
      <c r="AB29">
        <v>5.7842815680000008</v>
      </c>
      <c r="AC29">
        <v>4.2505073280000003</v>
      </c>
      <c r="AD29">
        <v>8.0065281600000002</v>
      </c>
      <c r="AE29">
        <v>19.1587824</v>
      </c>
      <c r="AF29">
        <v>6.1515000000000013</v>
      </c>
      <c r="AG29">
        <v>26.80022112</v>
      </c>
      <c r="AH29">
        <v>20.546566559999999</v>
      </c>
      <c r="AI29">
        <v>21.469501440000002</v>
      </c>
      <c r="AJ29">
        <v>0</v>
      </c>
      <c r="AK29">
        <v>22.295999999999999</v>
      </c>
      <c r="AL29">
        <v>17.337999999999997</v>
      </c>
      <c r="AM29">
        <v>6.9131360457142872</v>
      </c>
      <c r="AN29">
        <v>0</v>
      </c>
      <c r="AO29">
        <v>12.3959808</v>
      </c>
      <c r="AP29">
        <v>5.0635368000000005</v>
      </c>
      <c r="AQ29">
        <v>32.359470000000002</v>
      </c>
      <c r="AR29">
        <v>2.9092607999999998</v>
      </c>
      <c r="AS29">
        <v>14.120402976000001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28.065942448101804</v>
      </c>
      <c r="BB29">
        <f t="shared" si="0"/>
        <v>830.21976660257735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160.78795427076957</v>
      </c>
      <c r="L30">
        <v>71.011688454997497</v>
      </c>
      <c r="M30">
        <v>63.766265872569953</v>
      </c>
      <c r="N30">
        <v>51.881947483588633</v>
      </c>
      <c r="O30">
        <v>73.287545195201474</v>
      </c>
      <c r="P30">
        <v>27.417107518068693</v>
      </c>
      <c r="Q30">
        <v>0</v>
      </c>
      <c r="R30">
        <v>18.615088708971552</v>
      </c>
      <c r="S30">
        <v>11.591743798724311</v>
      </c>
      <c r="T30">
        <v>0</v>
      </c>
      <c r="U30">
        <v>46.046713724445624</v>
      </c>
      <c r="V30">
        <v>6.2563497822931771</v>
      </c>
      <c r="W30">
        <v>20.375481690140845</v>
      </c>
      <c r="X30">
        <v>64.789547932177413</v>
      </c>
      <c r="Y30">
        <v>0</v>
      </c>
      <c r="Z30">
        <v>2.8784289599999995</v>
      </c>
      <c r="AA30">
        <v>12.340957824000002</v>
      </c>
      <c r="AB30">
        <v>5.7842815680000008</v>
      </c>
      <c r="AC30">
        <v>4.2505073280000003</v>
      </c>
      <c r="AD30">
        <v>8.0065281600000002</v>
      </c>
      <c r="AE30">
        <v>19.1587824</v>
      </c>
      <c r="AF30">
        <v>6.1515000000000013</v>
      </c>
      <c r="AG30">
        <v>26.80022112</v>
      </c>
      <c r="AH30">
        <v>20.546566559999999</v>
      </c>
      <c r="AI30">
        <v>21.469501440000002</v>
      </c>
      <c r="AJ30">
        <v>0</v>
      </c>
      <c r="AK30">
        <v>22.295999999999999</v>
      </c>
      <c r="AL30">
        <v>17.337999999999997</v>
      </c>
      <c r="AM30">
        <v>6.9131360457142872</v>
      </c>
      <c r="AN30">
        <v>0</v>
      </c>
      <c r="AO30">
        <v>12.3959808</v>
      </c>
      <c r="AP30">
        <v>5.0635368000000005</v>
      </c>
      <c r="AQ30">
        <v>32.359470000000002</v>
      </c>
      <c r="AR30">
        <v>4.8487679999999997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27.767403971462429</v>
      </c>
      <c r="BB30">
        <f t="shared" si="0"/>
        <v>821.38869218620061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160.78795427076957</v>
      </c>
      <c r="L31">
        <v>71.011688454997497</v>
      </c>
      <c r="M31">
        <v>63.766265872569953</v>
      </c>
      <c r="N31">
        <v>51.881947483588633</v>
      </c>
      <c r="O31">
        <v>73.287545195201474</v>
      </c>
      <c r="P31">
        <v>27.417107518068693</v>
      </c>
      <c r="Q31">
        <v>0</v>
      </c>
      <c r="R31">
        <v>18.615088708971552</v>
      </c>
      <c r="S31">
        <v>11.591743798724311</v>
      </c>
      <c r="T31">
        <v>0</v>
      </c>
      <c r="U31">
        <v>44.721035487742157</v>
      </c>
      <c r="V31">
        <v>6.2563497822931771</v>
      </c>
      <c r="W31">
        <v>20.375481690140845</v>
      </c>
      <c r="X31">
        <v>64.789547932177413</v>
      </c>
      <c r="Y31">
        <v>0</v>
      </c>
      <c r="Z31">
        <v>2.8784289599999995</v>
      </c>
      <c r="AA31">
        <v>12.340957824000002</v>
      </c>
      <c r="AB31">
        <v>5.7842815680000008</v>
      </c>
      <c r="AC31">
        <v>4.2505073280000003</v>
      </c>
      <c r="AD31">
        <v>8.0065281600000002</v>
      </c>
      <c r="AE31">
        <v>19.1587824</v>
      </c>
      <c r="AF31">
        <v>6.1515000000000013</v>
      </c>
      <c r="AG31">
        <v>26.80022112</v>
      </c>
      <c r="AH31">
        <v>20.546566559999999</v>
      </c>
      <c r="AI31">
        <v>21.469501440000002</v>
      </c>
      <c r="AJ31">
        <v>0</v>
      </c>
      <c r="AK31">
        <v>22.295999999999999</v>
      </c>
      <c r="AL31">
        <v>34.675999999999995</v>
      </c>
      <c r="AM31">
        <v>6.9131360457142872</v>
      </c>
      <c r="AN31">
        <v>0</v>
      </c>
      <c r="AO31">
        <v>12.3959808</v>
      </c>
      <c r="AP31">
        <v>5.0635368000000005</v>
      </c>
      <c r="AQ31">
        <v>32.359470000000002</v>
      </c>
      <c r="AR31">
        <v>4.8487679999999997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28.291006893122237</v>
      </c>
      <c r="BB31">
        <f t="shared" si="0"/>
        <v>836.87741102783741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160.78795427076957</v>
      </c>
      <c r="L32">
        <v>71.011688454997497</v>
      </c>
      <c r="M32">
        <v>63.766265872569953</v>
      </c>
      <c r="N32">
        <v>51.881947483588633</v>
      </c>
      <c r="O32">
        <v>73.287545195201474</v>
      </c>
      <c r="P32">
        <v>27.417107518068693</v>
      </c>
      <c r="Q32">
        <v>0</v>
      </c>
      <c r="R32">
        <v>18.615088708971552</v>
      </c>
      <c r="S32">
        <v>11.591743798724311</v>
      </c>
      <c r="T32">
        <v>0</v>
      </c>
      <c r="U32">
        <v>40.87698323393721</v>
      </c>
      <c r="V32">
        <v>6.2563497822931771</v>
      </c>
      <c r="W32">
        <v>20.375481690140845</v>
      </c>
      <c r="X32">
        <v>64.789547932177413</v>
      </c>
      <c r="Y32">
        <v>0</v>
      </c>
      <c r="Z32">
        <v>2.8784289599999995</v>
      </c>
      <c r="AA32">
        <v>6.170478912000001</v>
      </c>
      <c r="AB32">
        <v>5.7842815680000008</v>
      </c>
      <c r="AC32">
        <v>4.2505073280000003</v>
      </c>
      <c r="AD32">
        <v>8.0065281600000002</v>
      </c>
      <c r="AE32">
        <v>19.1587824</v>
      </c>
      <c r="AF32">
        <v>6.1515000000000013</v>
      </c>
      <c r="AG32">
        <v>26.80022112</v>
      </c>
      <c r="AH32">
        <v>20.546566559999999</v>
      </c>
      <c r="AI32">
        <v>21.469501440000002</v>
      </c>
      <c r="AJ32">
        <v>0</v>
      </c>
      <c r="AK32">
        <v>22.295999999999999</v>
      </c>
      <c r="AL32">
        <v>56.348499999999994</v>
      </c>
      <c r="AM32">
        <v>6.9131360457142872</v>
      </c>
      <c r="AN32">
        <v>0</v>
      </c>
      <c r="AO32">
        <v>12.3959808</v>
      </c>
      <c r="AP32">
        <v>5.0635368000000005</v>
      </c>
      <c r="AQ32">
        <v>21.572980000000001</v>
      </c>
      <c r="AR32">
        <v>4.8487679999999997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28.319504148823682</v>
      </c>
      <c r="BB32">
        <f t="shared" si="0"/>
        <v>837.72039260633073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160.78795427076957</v>
      </c>
      <c r="L33">
        <v>71.011688454997497</v>
      </c>
      <c r="M33">
        <v>63.766265872569953</v>
      </c>
      <c r="N33">
        <v>51.881947483588633</v>
      </c>
      <c r="O33">
        <v>73.287545195201474</v>
      </c>
      <c r="P33">
        <v>27.417107518068693</v>
      </c>
      <c r="Q33">
        <v>0</v>
      </c>
      <c r="R33">
        <v>18.615088708971552</v>
      </c>
      <c r="S33">
        <v>11.588690217391305</v>
      </c>
      <c r="T33">
        <v>0</v>
      </c>
      <c r="U33">
        <v>40.87698323393721</v>
      </c>
      <c r="V33">
        <v>6.2563497822931771</v>
      </c>
      <c r="W33">
        <v>20.377602538531281</v>
      </c>
      <c r="X33">
        <v>64.789547932177413</v>
      </c>
      <c r="Y33">
        <v>0</v>
      </c>
      <c r="Z33">
        <v>2.8784289599999995</v>
      </c>
      <c r="AA33">
        <v>3.0880152000000001</v>
      </c>
      <c r="AB33">
        <v>5.7842815680000008</v>
      </c>
      <c r="AC33">
        <v>4.2505073280000003</v>
      </c>
      <c r="AD33">
        <v>8.0065281600000002</v>
      </c>
      <c r="AE33">
        <v>19.1587824</v>
      </c>
      <c r="AF33">
        <v>6.1515000000000013</v>
      </c>
      <c r="AG33">
        <v>26.80022112</v>
      </c>
      <c r="AH33">
        <v>20.546566559999999</v>
      </c>
      <c r="AI33">
        <v>6.1501176000000006</v>
      </c>
      <c r="AJ33">
        <v>0</v>
      </c>
      <c r="AK33">
        <v>22.295999999999999</v>
      </c>
      <c r="AL33">
        <v>56.348499999999994</v>
      </c>
      <c r="AM33">
        <v>4.6368595428571426</v>
      </c>
      <c r="AN33">
        <v>0</v>
      </c>
      <c r="AO33">
        <v>12.3959808</v>
      </c>
      <c r="AP33">
        <v>5.0635368000000005</v>
      </c>
      <c r="AQ33">
        <v>21.572980000000001</v>
      </c>
      <c r="AR33">
        <v>4.8487679999999997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27.643299183526651</v>
      </c>
      <c r="BB33">
        <f t="shared" si="0"/>
        <v>817.71754078382799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160.78795427076957</v>
      </c>
      <c r="L34">
        <v>71.011688454997497</v>
      </c>
      <c r="M34">
        <v>63.766265872569953</v>
      </c>
      <c r="N34">
        <v>51.881947483588633</v>
      </c>
      <c r="O34">
        <v>73.287545195201474</v>
      </c>
      <c r="P34">
        <v>27.417107518068693</v>
      </c>
      <c r="Q34">
        <v>0</v>
      </c>
      <c r="R34">
        <v>18.615088708971552</v>
      </c>
      <c r="S34">
        <v>11.591743798724311</v>
      </c>
      <c r="T34">
        <v>0</v>
      </c>
      <c r="U34">
        <v>40.87698323393721</v>
      </c>
      <c r="V34">
        <v>6.2563497822931771</v>
      </c>
      <c r="W34">
        <v>20.375481690140845</v>
      </c>
      <c r="X34">
        <v>64.789547932177413</v>
      </c>
      <c r="Y34">
        <v>0</v>
      </c>
      <c r="Z34">
        <v>2.8784289599999995</v>
      </c>
      <c r="AA34">
        <v>0</v>
      </c>
      <c r="AB34">
        <v>5.7842815680000008</v>
      </c>
      <c r="AC34">
        <v>4.2505073280000003</v>
      </c>
      <c r="AD34">
        <v>8.0065281600000002</v>
      </c>
      <c r="AE34">
        <v>19.1587824</v>
      </c>
      <c r="AF34">
        <v>6.1515000000000013</v>
      </c>
      <c r="AG34">
        <v>26.80022112</v>
      </c>
      <c r="AH34">
        <v>20.546566559999999</v>
      </c>
      <c r="AI34">
        <v>1.3977540000000002</v>
      </c>
      <c r="AJ34">
        <v>0</v>
      </c>
      <c r="AK34">
        <v>22.295999999999999</v>
      </c>
      <c r="AL34">
        <v>56.348499999999994</v>
      </c>
      <c r="AM34">
        <v>2.3184297714285713</v>
      </c>
      <c r="AN34">
        <v>0</v>
      </c>
      <c r="AO34">
        <v>12.3959808</v>
      </c>
      <c r="AP34">
        <v>5.0635368000000005</v>
      </c>
      <c r="AQ34">
        <v>21.572980000000001</v>
      </c>
      <c r="AR34">
        <v>4.8487679999999997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27.311136548042739</v>
      </c>
      <c r="BB34">
        <f t="shared" si="0"/>
        <v>807.89182758082586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160.78795427076957</v>
      </c>
      <c r="L35">
        <v>71.011688454997497</v>
      </c>
      <c r="M35">
        <v>63.766265872569953</v>
      </c>
      <c r="N35">
        <v>51.881947483588633</v>
      </c>
      <c r="O35">
        <v>73.287545195201474</v>
      </c>
      <c r="P35">
        <v>27.417107518068693</v>
      </c>
      <c r="Q35">
        <v>0</v>
      </c>
      <c r="R35">
        <v>18.615088708971552</v>
      </c>
      <c r="S35">
        <v>11.591743798724311</v>
      </c>
      <c r="T35">
        <v>0</v>
      </c>
      <c r="U35">
        <v>40.87698323393721</v>
      </c>
      <c r="V35">
        <v>6.2563497822931771</v>
      </c>
      <c r="W35">
        <v>20.375481690140845</v>
      </c>
      <c r="X35">
        <v>64.789547932177413</v>
      </c>
      <c r="Y35">
        <v>0</v>
      </c>
      <c r="Z35">
        <v>2.8784289599999995</v>
      </c>
      <c r="AA35">
        <v>0</v>
      </c>
      <c r="AB35">
        <v>5.7842815680000008</v>
      </c>
      <c r="AC35">
        <v>4.2505073280000003</v>
      </c>
      <c r="AD35">
        <v>8.0065281600000002</v>
      </c>
      <c r="AE35">
        <v>19.1587824</v>
      </c>
      <c r="AF35">
        <v>6.1515000000000013</v>
      </c>
      <c r="AG35">
        <v>26.80022112</v>
      </c>
      <c r="AH35">
        <v>20.546566559999999</v>
      </c>
      <c r="AI35">
        <v>1.3977540000000002</v>
      </c>
      <c r="AJ35">
        <v>0</v>
      </c>
      <c r="AK35">
        <v>22.295999999999999</v>
      </c>
      <c r="AL35">
        <v>56.348499999999994</v>
      </c>
      <c r="AM35">
        <v>0</v>
      </c>
      <c r="AN35">
        <v>0</v>
      </c>
      <c r="AO35">
        <v>12.266855999999999</v>
      </c>
      <c r="AP35">
        <v>5.0635368000000005</v>
      </c>
      <c r="AQ35">
        <v>21.572980000000001</v>
      </c>
      <c r="AR35">
        <v>4.8487679999999997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27.23110135368718</v>
      </c>
      <c r="BB35">
        <f t="shared" si="0"/>
        <v>805.52430820375287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160.78795427076957</v>
      </c>
      <c r="L36">
        <v>70.619074193785522</v>
      </c>
      <c r="M36">
        <v>63.766265872569953</v>
      </c>
      <c r="N36">
        <v>51.881947483588633</v>
      </c>
      <c r="O36">
        <v>73.287545195201474</v>
      </c>
      <c r="P36">
        <v>27.417107518068693</v>
      </c>
      <c r="Q36">
        <v>0</v>
      </c>
      <c r="R36">
        <v>18.615088708971552</v>
      </c>
      <c r="S36">
        <v>11.591743798724311</v>
      </c>
      <c r="T36">
        <v>0</v>
      </c>
      <c r="U36">
        <v>40.87698323393721</v>
      </c>
      <c r="V36">
        <v>6.2563497822931771</v>
      </c>
      <c r="W36">
        <v>20.375481690140845</v>
      </c>
      <c r="X36">
        <v>64.789547932177413</v>
      </c>
      <c r="Y36">
        <v>0</v>
      </c>
      <c r="Z36">
        <v>2.8784289599999995</v>
      </c>
      <c r="AA36">
        <v>0</v>
      </c>
      <c r="AB36">
        <v>5.7842815680000008</v>
      </c>
      <c r="AC36">
        <v>4.2505073280000003</v>
      </c>
      <c r="AD36">
        <v>8.0065281600000002</v>
      </c>
      <c r="AE36">
        <v>19.1587824</v>
      </c>
      <c r="AF36">
        <v>6.1515000000000013</v>
      </c>
      <c r="AG36">
        <v>26.80022112</v>
      </c>
      <c r="AH36">
        <v>20.546566559999999</v>
      </c>
      <c r="AI36">
        <v>1.3977540000000002</v>
      </c>
      <c r="AJ36">
        <v>0</v>
      </c>
      <c r="AK36">
        <v>22.295999999999999</v>
      </c>
      <c r="AL36">
        <v>56.348499999999994</v>
      </c>
      <c r="AM36">
        <v>0</v>
      </c>
      <c r="AN36">
        <v>0</v>
      </c>
      <c r="AO36">
        <v>12.266855999999999</v>
      </c>
      <c r="AP36">
        <v>5.0635368000000005</v>
      </c>
      <c r="AQ36">
        <v>10.786490000000001</v>
      </c>
      <c r="AR36">
        <v>4.8487679999999997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26.865545116923208</v>
      </c>
      <c r="BB36">
        <f t="shared" si="0"/>
        <v>794.71076017930488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160.78795427076957</v>
      </c>
      <c r="L37">
        <v>70.619074193785522</v>
      </c>
      <c r="M37">
        <v>63.766265872569953</v>
      </c>
      <c r="N37">
        <v>51.881947483588633</v>
      </c>
      <c r="O37">
        <v>73.287545195201474</v>
      </c>
      <c r="P37">
        <v>27.417107518068693</v>
      </c>
      <c r="Q37">
        <v>0</v>
      </c>
      <c r="R37">
        <v>18.615088708971552</v>
      </c>
      <c r="S37">
        <v>11.591743798724311</v>
      </c>
      <c r="T37">
        <v>0</v>
      </c>
      <c r="U37">
        <v>40.87698323393721</v>
      </c>
      <c r="V37">
        <v>6.2621464829586646</v>
      </c>
      <c r="W37">
        <v>20.375481690140845</v>
      </c>
      <c r="X37">
        <v>64.789547932177413</v>
      </c>
      <c r="Y37">
        <v>0</v>
      </c>
      <c r="Z37">
        <v>2.8784289599999995</v>
      </c>
      <c r="AA37">
        <v>0</v>
      </c>
      <c r="AB37">
        <v>5.7842815680000008</v>
      </c>
      <c r="AC37">
        <v>4.2505073280000003</v>
      </c>
      <c r="AD37">
        <v>8.0065281600000002</v>
      </c>
      <c r="AE37">
        <v>19.1587824</v>
      </c>
      <c r="AF37">
        <v>6.1515000000000013</v>
      </c>
      <c r="AG37">
        <v>26.80022112</v>
      </c>
      <c r="AH37">
        <v>20.546566559999999</v>
      </c>
      <c r="AI37">
        <v>6.1501176000000006</v>
      </c>
      <c r="AJ37">
        <v>0</v>
      </c>
      <c r="AK37">
        <v>22.295999999999999</v>
      </c>
      <c r="AL37">
        <v>56.348499999999994</v>
      </c>
      <c r="AM37">
        <v>0</v>
      </c>
      <c r="AN37">
        <v>0</v>
      </c>
      <c r="AO37">
        <v>12.266855999999999</v>
      </c>
      <c r="AP37">
        <v>5.0635368000000005</v>
      </c>
      <c r="AQ37">
        <v>0</v>
      </c>
      <c r="AR37">
        <v>4.8487679999999997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26.668418374082577</v>
      </c>
      <c r="BB37">
        <f t="shared" si="0"/>
        <v>788.87955722281117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160.78795427076957</v>
      </c>
      <c r="L38">
        <v>70.619074193785522</v>
      </c>
      <c r="M38">
        <v>63.766265872569953</v>
      </c>
      <c r="N38">
        <v>51.881947483588633</v>
      </c>
      <c r="O38">
        <v>73.287545195201474</v>
      </c>
      <c r="P38">
        <v>27.417107518068693</v>
      </c>
      <c r="Q38">
        <v>0</v>
      </c>
      <c r="R38">
        <v>18.615088708971552</v>
      </c>
      <c r="S38">
        <v>11.591743798724311</v>
      </c>
      <c r="T38">
        <v>0</v>
      </c>
      <c r="U38">
        <v>40.87698323393721</v>
      </c>
      <c r="V38">
        <v>6.2563497822931771</v>
      </c>
      <c r="W38">
        <v>20.375481690140845</v>
      </c>
      <c r="X38">
        <v>64.789547932177413</v>
      </c>
      <c r="Y38">
        <v>0</v>
      </c>
      <c r="Z38">
        <v>2.8784289599999995</v>
      </c>
      <c r="AA38">
        <v>0</v>
      </c>
      <c r="AB38">
        <v>5.7842815680000008</v>
      </c>
      <c r="AC38">
        <v>4.2505073280000003</v>
      </c>
      <c r="AD38">
        <v>8.0065281600000002</v>
      </c>
      <c r="AE38">
        <v>19.1587824</v>
      </c>
      <c r="AF38">
        <v>6.1515000000000013</v>
      </c>
      <c r="AG38">
        <v>26.80022112</v>
      </c>
      <c r="AH38">
        <v>20.546566559999999</v>
      </c>
      <c r="AI38">
        <v>6.1501176000000006</v>
      </c>
      <c r="AJ38">
        <v>0</v>
      </c>
      <c r="AK38">
        <v>22.295999999999999</v>
      </c>
      <c r="AL38">
        <v>34.675999999999995</v>
      </c>
      <c r="AM38">
        <v>0</v>
      </c>
      <c r="AN38">
        <v>0</v>
      </c>
      <c r="AO38">
        <v>12.266855999999999</v>
      </c>
      <c r="AP38">
        <v>5.0635368000000005</v>
      </c>
      <c r="AQ38">
        <v>0</v>
      </c>
      <c r="AR38">
        <v>23.274086399999998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26.562045807970819</v>
      </c>
      <c r="BB38">
        <f t="shared" si="0"/>
        <v>785.73295148825753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160.78795427076957</v>
      </c>
      <c r="L39">
        <v>70.619074193785522</v>
      </c>
      <c r="M39">
        <v>63.766265872569953</v>
      </c>
      <c r="N39">
        <v>51.881947483588633</v>
      </c>
      <c r="O39">
        <v>73.287545195201474</v>
      </c>
      <c r="P39">
        <v>27.417107518068693</v>
      </c>
      <c r="Q39">
        <v>0</v>
      </c>
      <c r="R39">
        <v>18.615088708971552</v>
      </c>
      <c r="S39">
        <v>11.591743798724311</v>
      </c>
      <c r="T39">
        <v>0</v>
      </c>
      <c r="U39">
        <v>40.87698323393721</v>
      </c>
      <c r="V39">
        <v>6.2621464829586646</v>
      </c>
      <c r="W39">
        <v>20.375481690140845</v>
      </c>
      <c r="X39">
        <v>64.789547932177413</v>
      </c>
      <c r="Y39">
        <v>0</v>
      </c>
      <c r="Z39">
        <v>2.8784289599999995</v>
      </c>
      <c r="AA39">
        <v>0</v>
      </c>
      <c r="AB39">
        <v>5.7842815680000008</v>
      </c>
      <c r="AC39">
        <v>4.2505073280000003</v>
      </c>
      <c r="AD39">
        <v>8.0065281600000002</v>
      </c>
      <c r="AE39">
        <v>19.1587824</v>
      </c>
      <c r="AF39">
        <v>6.1515000000000013</v>
      </c>
      <c r="AG39">
        <v>26.80022112</v>
      </c>
      <c r="AH39">
        <v>20.546566559999999</v>
      </c>
      <c r="AI39">
        <v>6.1501176000000006</v>
      </c>
      <c r="AJ39">
        <v>0</v>
      </c>
      <c r="AK39">
        <v>22.295999999999999</v>
      </c>
      <c r="AL39">
        <v>17.337999999999997</v>
      </c>
      <c r="AM39">
        <v>0</v>
      </c>
      <c r="AN39">
        <v>0</v>
      </c>
      <c r="AO39">
        <v>12.266855999999999</v>
      </c>
      <c r="AP39">
        <v>5.0635368000000005</v>
      </c>
      <c r="AQ39">
        <v>0</v>
      </c>
      <c r="AR39">
        <v>23.274086399999998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25.995282760082574</v>
      </c>
      <c r="BB39">
        <f t="shared" si="0"/>
        <v>768.96751123681122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160.79345007668712</v>
      </c>
      <c r="L40">
        <v>69.999134840871022</v>
      </c>
      <c r="M40">
        <v>63.766265872569953</v>
      </c>
      <c r="N40">
        <v>51.881947483588633</v>
      </c>
      <c r="O40">
        <v>73.287545195201474</v>
      </c>
      <c r="P40">
        <v>27.417107518068693</v>
      </c>
      <c r="Q40">
        <v>0</v>
      </c>
      <c r="R40">
        <v>18.611180304740405</v>
      </c>
      <c r="S40">
        <v>11.586390432801824</v>
      </c>
      <c r="T40">
        <v>0</v>
      </c>
      <c r="U40">
        <v>40.87698323393721</v>
      </c>
      <c r="V40">
        <v>6.2563497822931771</v>
      </c>
      <c r="W40">
        <v>20.375481690140845</v>
      </c>
      <c r="X40">
        <v>64.789547932177413</v>
      </c>
      <c r="Y40">
        <v>0</v>
      </c>
      <c r="Z40">
        <v>2.8784289599999995</v>
      </c>
      <c r="AA40">
        <v>0</v>
      </c>
      <c r="AB40">
        <v>5.7842815680000008</v>
      </c>
      <c r="AC40">
        <v>4.2505073280000003</v>
      </c>
      <c r="AD40">
        <v>8.0065281600000002</v>
      </c>
      <c r="AE40">
        <v>19.1587824</v>
      </c>
      <c r="AF40">
        <v>6.1515000000000013</v>
      </c>
      <c r="AG40">
        <v>26.80022112</v>
      </c>
      <c r="AH40">
        <v>20.546566559999999</v>
      </c>
      <c r="AI40">
        <v>6.1501176000000006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12.266855999999999</v>
      </c>
      <c r="AP40">
        <v>5.0635368000000005</v>
      </c>
      <c r="AQ40">
        <v>0</v>
      </c>
      <c r="AR40">
        <v>4.8487679999999997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25.372189910264744</v>
      </c>
      <c r="BB40">
        <f t="shared" si="0"/>
        <v>750.53578366881288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160.79345007668712</v>
      </c>
      <c r="L41">
        <v>69.999686459087613</v>
      </c>
      <c r="M41">
        <v>63.766265872569953</v>
      </c>
      <c r="N41">
        <v>51.881947483588633</v>
      </c>
      <c r="O41">
        <v>73.287545195201474</v>
      </c>
      <c r="P41">
        <v>27.417107518068693</v>
      </c>
      <c r="Q41">
        <v>0</v>
      </c>
      <c r="R41">
        <v>18.616086344793953</v>
      </c>
      <c r="S41">
        <v>11.587662397179789</v>
      </c>
      <c r="T41">
        <v>0</v>
      </c>
      <c r="U41">
        <v>40.87698323393721</v>
      </c>
      <c r="V41">
        <v>6.2608932461873632</v>
      </c>
      <c r="W41">
        <v>20.375481690140845</v>
      </c>
      <c r="X41">
        <v>64.789547932177413</v>
      </c>
      <c r="Y41">
        <v>0</v>
      </c>
      <c r="Z41">
        <v>2.8784289599999995</v>
      </c>
      <c r="AA41">
        <v>0</v>
      </c>
      <c r="AB41">
        <v>5.7842815680000008</v>
      </c>
      <c r="AC41">
        <v>4.2505073280000003</v>
      </c>
      <c r="AD41">
        <v>8.0065281600000002</v>
      </c>
      <c r="AE41">
        <v>19.1587824</v>
      </c>
      <c r="AF41">
        <v>6.1515000000000013</v>
      </c>
      <c r="AG41">
        <v>26.80022112</v>
      </c>
      <c r="AH41">
        <v>20.546566559999999</v>
      </c>
      <c r="AI41">
        <v>0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12.266855999999999</v>
      </c>
      <c r="AP41">
        <v>5.0635368000000005</v>
      </c>
      <c r="AQ41">
        <v>0</v>
      </c>
      <c r="AR41">
        <v>4.8487679999999997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25.171449501214177</v>
      </c>
      <c r="BB41">
        <f t="shared" si="0"/>
        <v>744.59767956440578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160.79345007668712</v>
      </c>
      <c r="L42">
        <v>69.999098982261017</v>
      </c>
      <c r="M42">
        <v>63.766265872569953</v>
      </c>
      <c r="N42">
        <v>51.881947483588633</v>
      </c>
      <c r="O42">
        <v>73.287545195201474</v>
      </c>
      <c r="P42">
        <v>27.417107518068693</v>
      </c>
      <c r="Q42">
        <v>0</v>
      </c>
      <c r="R42">
        <v>18.616086344793953</v>
      </c>
      <c r="S42">
        <v>11.587662397179789</v>
      </c>
      <c r="T42">
        <v>0</v>
      </c>
      <c r="U42">
        <v>40.87698323393721</v>
      </c>
      <c r="V42">
        <v>6.2608932461873632</v>
      </c>
      <c r="W42">
        <v>20.377136069518716</v>
      </c>
      <c r="X42">
        <v>64.789547932177413</v>
      </c>
      <c r="Y42">
        <v>0</v>
      </c>
      <c r="Z42">
        <v>2.8784289599999995</v>
      </c>
      <c r="AA42">
        <v>0</v>
      </c>
      <c r="AB42">
        <v>5.7842815680000008</v>
      </c>
      <c r="AC42">
        <v>4.2505073280000003</v>
      </c>
      <c r="AD42">
        <v>8.0065281600000002</v>
      </c>
      <c r="AE42">
        <v>19.1587824</v>
      </c>
      <c r="AF42">
        <v>6.1515000000000013</v>
      </c>
      <c r="AG42">
        <v>26.80022112</v>
      </c>
      <c r="AH42">
        <v>20.546566559999999</v>
      </c>
      <c r="AI42">
        <v>0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12.266855999999999</v>
      </c>
      <c r="AP42">
        <v>5.0635368000000005</v>
      </c>
      <c r="AQ42">
        <v>0</v>
      </c>
      <c r="AR42">
        <v>4.8487679999999997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25.171484364096557</v>
      </c>
      <c r="BB42">
        <f t="shared" si="0"/>
        <v>744.59871160407465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160.79345007668712</v>
      </c>
      <c r="L43">
        <v>69.999609162756229</v>
      </c>
      <c r="M43">
        <v>63.766265872569953</v>
      </c>
      <c r="N43">
        <v>51.881947483588633</v>
      </c>
      <c r="O43">
        <v>73.287545195201474</v>
      </c>
      <c r="P43">
        <v>26.679555895865235</v>
      </c>
      <c r="Q43">
        <v>0</v>
      </c>
      <c r="R43">
        <v>18.616086344793953</v>
      </c>
      <c r="S43">
        <v>11.587662397179789</v>
      </c>
      <c r="T43">
        <v>0</v>
      </c>
      <c r="U43">
        <v>40.87698323393721</v>
      </c>
      <c r="V43">
        <v>6.2563497822931771</v>
      </c>
      <c r="W43">
        <v>20.377136069518716</v>
      </c>
      <c r="X43">
        <v>64.789547932177413</v>
      </c>
      <c r="Y43">
        <v>0</v>
      </c>
      <c r="Z43">
        <v>2.8784289599999995</v>
      </c>
      <c r="AA43">
        <v>0</v>
      </c>
      <c r="AB43">
        <v>5.7842815680000008</v>
      </c>
      <c r="AC43">
        <v>4.2505073280000003</v>
      </c>
      <c r="AD43">
        <v>8.0065281600000002</v>
      </c>
      <c r="AE43">
        <v>19.1587824</v>
      </c>
      <c r="AF43">
        <v>6.1515000000000013</v>
      </c>
      <c r="AG43">
        <v>26.80022112</v>
      </c>
      <c r="AH43">
        <v>20.546566559999999</v>
      </c>
      <c r="AI43">
        <v>0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12.266855999999999</v>
      </c>
      <c r="AP43">
        <v>5.0635368000000005</v>
      </c>
      <c r="AQ43">
        <v>0</v>
      </c>
      <c r="AR43">
        <v>4.8487679999999997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25.147234537683346</v>
      </c>
      <c r="BB43">
        <f t="shared" si="0"/>
        <v>743.88137652488535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160.79345007668712</v>
      </c>
      <c r="L44">
        <v>69.998919858573927</v>
      </c>
      <c r="M44">
        <v>63.766265872569953</v>
      </c>
      <c r="N44">
        <v>51.881947483588633</v>
      </c>
      <c r="O44">
        <v>73.287545195201474</v>
      </c>
      <c r="P44">
        <v>25.937795368620034</v>
      </c>
      <c r="Q44">
        <v>0</v>
      </c>
      <c r="R44">
        <v>18.616086344793953</v>
      </c>
      <c r="S44">
        <v>11.587662397179789</v>
      </c>
      <c r="T44">
        <v>0</v>
      </c>
      <c r="U44">
        <v>40.87698323393721</v>
      </c>
      <c r="V44">
        <v>6.2563497822931771</v>
      </c>
      <c r="W44">
        <v>20.377136069518716</v>
      </c>
      <c r="X44">
        <v>64.789547932177413</v>
      </c>
      <c r="Y44">
        <v>0</v>
      </c>
      <c r="Z44">
        <v>2.8784289599999995</v>
      </c>
      <c r="AA44">
        <v>0</v>
      </c>
      <c r="AB44">
        <v>5.7842815680000008</v>
      </c>
      <c r="AC44">
        <v>4.2505073280000003</v>
      </c>
      <c r="AD44">
        <v>12.009792240000001</v>
      </c>
      <c r="AE44">
        <v>19.1587824</v>
      </c>
      <c r="AF44">
        <v>6.1515000000000013</v>
      </c>
      <c r="AG44">
        <v>26.80022112</v>
      </c>
      <c r="AH44">
        <v>20.546566559999999</v>
      </c>
      <c r="AI44">
        <v>0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12.266855999999999</v>
      </c>
      <c r="AP44">
        <v>5.0635368000000005</v>
      </c>
      <c r="AQ44">
        <v>0</v>
      </c>
      <c r="AR44">
        <v>4.8487679999999997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25.253863501795657</v>
      </c>
      <c r="BB44">
        <f t="shared" si="0"/>
        <v>747.0355618093455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160.79101861812617</v>
      </c>
      <c r="L45">
        <v>69.999235605038237</v>
      </c>
      <c r="M45">
        <v>63.766265872569953</v>
      </c>
      <c r="N45">
        <v>51.881947483588633</v>
      </c>
      <c r="O45">
        <v>73.287545195201474</v>
      </c>
      <c r="P45">
        <v>25.193991729506205</v>
      </c>
      <c r="Q45">
        <v>0</v>
      </c>
      <c r="R45">
        <v>18.616086344793953</v>
      </c>
      <c r="S45">
        <v>11.587662397179789</v>
      </c>
      <c r="T45">
        <v>0</v>
      </c>
      <c r="U45">
        <v>40.87698323393721</v>
      </c>
      <c r="V45">
        <v>6.2563497822931771</v>
      </c>
      <c r="W45">
        <v>20.377136069518716</v>
      </c>
      <c r="X45">
        <v>64.789547932177413</v>
      </c>
      <c r="Y45">
        <v>0</v>
      </c>
      <c r="Z45">
        <v>2.8784289599999995</v>
      </c>
      <c r="AA45">
        <v>0</v>
      </c>
      <c r="AB45">
        <v>5.7842815680000008</v>
      </c>
      <c r="AC45">
        <v>4.2505073280000003</v>
      </c>
      <c r="AD45">
        <v>12.009792240000001</v>
      </c>
      <c r="AE45">
        <v>19.1587824</v>
      </c>
      <c r="AF45">
        <v>6.1515000000000013</v>
      </c>
      <c r="AG45">
        <v>26.80022112</v>
      </c>
      <c r="AH45">
        <v>20.546566559999999</v>
      </c>
      <c r="AI45">
        <v>0</v>
      </c>
      <c r="AJ45">
        <v>0</v>
      </c>
      <c r="AK45">
        <v>22.295999999999999</v>
      </c>
      <c r="AL45">
        <v>17.337999999999997</v>
      </c>
      <c r="AM45">
        <v>0</v>
      </c>
      <c r="AN45">
        <v>0</v>
      </c>
      <c r="AO45">
        <v>12.266855999999999</v>
      </c>
      <c r="AP45">
        <v>5.0635368000000005</v>
      </c>
      <c r="AQ45">
        <v>0</v>
      </c>
      <c r="AR45">
        <v>4.8487679999999997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25.229471990023576</v>
      </c>
      <c r="BB45">
        <f t="shared" si="0"/>
        <v>746.31403396990709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160.79101861812617</v>
      </c>
      <c r="L46">
        <v>69.999235605038237</v>
      </c>
      <c r="M46">
        <v>63.766265872569953</v>
      </c>
      <c r="N46">
        <v>51.881947483588633</v>
      </c>
      <c r="O46">
        <v>73.287545195201474</v>
      </c>
      <c r="P46">
        <v>24.604334468155781</v>
      </c>
      <c r="Q46">
        <v>0</v>
      </c>
      <c r="R46">
        <v>18.616086344793953</v>
      </c>
      <c r="S46">
        <v>11.587662397179789</v>
      </c>
      <c r="T46">
        <v>0</v>
      </c>
      <c r="U46">
        <v>40.87698323393721</v>
      </c>
      <c r="V46">
        <v>6.2563497822931771</v>
      </c>
      <c r="W46">
        <v>20.377136069518716</v>
      </c>
      <c r="X46">
        <v>64.789547932177413</v>
      </c>
      <c r="Y46">
        <v>0</v>
      </c>
      <c r="Z46">
        <v>2.8784289599999995</v>
      </c>
      <c r="AA46">
        <v>0</v>
      </c>
      <c r="AB46">
        <v>5.7842815680000008</v>
      </c>
      <c r="AC46">
        <v>4.2505073280000003</v>
      </c>
      <c r="AD46">
        <v>12.009792240000001</v>
      </c>
      <c r="AE46">
        <v>19.1587824</v>
      </c>
      <c r="AF46">
        <v>6.1515000000000013</v>
      </c>
      <c r="AG46">
        <v>26.80022112</v>
      </c>
      <c r="AH46">
        <v>20.546566559999999</v>
      </c>
      <c r="AI46">
        <v>0</v>
      </c>
      <c r="AJ46">
        <v>0</v>
      </c>
      <c r="AK46">
        <v>22.295999999999999</v>
      </c>
      <c r="AL46">
        <v>17.337999999999997</v>
      </c>
      <c r="AM46">
        <v>0</v>
      </c>
      <c r="AN46">
        <v>0</v>
      </c>
      <c r="AO46">
        <v>12.266855999999999</v>
      </c>
      <c r="AP46">
        <v>5.0635368000000005</v>
      </c>
      <c r="AQ46">
        <v>0</v>
      </c>
      <c r="AR46">
        <v>4.8487679999999997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25.210190197577418</v>
      </c>
      <c r="BB46">
        <f t="shared" si="0"/>
        <v>745.74365850100298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160.79101861812617</v>
      </c>
      <c r="L47">
        <v>69.999235605038237</v>
      </c>
      <c r="M47">
        <v>63.766265872569953</v>
      </c>
      <c r="N47">
        <v>51.881947483588633</v>
      </c>
      <c r="O47">
        <v>73.287545195201474</v>
      </c>
      <c r="P47">
        <v>24.604334468155781</v>
      </c>
      <c r="Q47">
        <v>0</v>
      </c>
      <c r="R47">
        <v>18.616086344793953</v>
      </c>
      <c r="S47">
        <v>11.587662397179789</v>
      </c>
      <c r="T47">
        <v>0</v>
      </c>
      <c r="U47">
        <v>40.87698323393721</v>
      </c>
      <c r="V47">
        <v>8.8475282051282065</v>
      </c>
      <c r="W47">
        <v>20.377136069518716</v>
      </c>
      <c r="X47">
        <v>64.789547932177413</v>
      </c>
      <c r="Y47">
        <v>0</v>
      </c>
      <c r="Z47">
        <v>2.8784289599999995</v>
      </c>
      <c r="AA47">
        <v>0</v>
      </c>
      <c r="AB47">
        <v>5.7842815680000008</v>
      </c>
      <c r="AC47">
        <v>4.2505073280000003</v>
      </c>
      <c r="AD47">
        <v>12.009792240000001</v>
      </c>
      <c r="AE47">
        <v>19.1587824</v>
      </c>
      <c r="AF47">
        <v>6.1515000000000013</v>
      </c>
      <c r="AG47">
        <v>26.80022112</v>
      </c>
      <c r="AH47">
        <v>20.546566559999999</v>
      </c>
      <c r="AI47">
        <v>0</v>
      </c>
      <c r="AJ47">
        <v>0</v>
      </c>
      <c r="AK47">
        <v>22.295999999999999</v>
      </c>
      <c r="AL47">
        <v>17.337999999999997</v>
      </c>
      <c r="AM47">
        <v>0</v>
      </c>
      <c r="AN47">
        <v>0</v>
      </c>
      <c r="AO47">
        <v>12.266855999999999</v>
      </c>
      <c r="AP47">
        <v>5.79493656</v>
      </c>
      <c r="AQ47">
        <v>0</v>
      </c>
      <c r="AR47">
        <v>4.8487679999999997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25.318838587716954</v>
      </c>
      <c r="BB47">
        <f t="shared" si="0"/>
        <v>748.95758829369834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160.79101861812617</v>
      </c>
      <c r="L48">
        <v>69.999235605038237</v>
      </c>
      <c r="M48">
        <v>63.766265872569953</v>
      </c>
      <c r="N48">
        <v>51.881947483588633</v>
      </c>
      <c r="O48">
        <v>73.287545195201474</v>
      </c>
      <c r="P48">
        <v>24.604334468155781</v>
      </c>
      <c r="Q48">
        <v>0</v>
      </c>
      <c r="R48">
        <v>18.616086344793953</v>
      </c>
      <c r="S48">
        <v>11.587662397179789</v>
      </c>
      <c r="T48">
        <v>0</v>
      </c>
      <c r="U48">
        <v>40.87698323393721</v>
      </c>
      <c r="V48">
        <v>8.8475282051282065</v>
      </c>
      <c r="W48">
        <v>20.377136069518716</v>
      </c>
      <c r="X48">
        <v>64.789547932177413</v>
      </c>
      <c r="Y48">
        <v>0</v>
      </c>
      <c r="Z48">
        <v>2.8784289599999995</v>
      </c>
      <c r="AA48">
        <v>0</v>
      </c>
      <c r="AB48">
        <v>5.7842815680000008</v>
      </c>
      <c r="AC48">
        <v>4.2505073280000003</v>
      </c>
      <c r="AD48">
        <v>12.009792240000001</v>
      </c>
      <c r="AE48">
        <v>19.1587824</v>
      </c>
      <c r="AF48">
        <v>6.1515000000000013</v>
      </c>
      <c r="AG48">
        <v>26.80022112</v>
      </c>
      <c r="AH48">
        <v>20.546566559999999</v>
      </c>
      <c r="AI48">
        <v>0</v>
      </c>
      <c r="AJ48">
        <v>0</v>
      </c>
      <c r="AK48">
        <v>22.295999999999999</v>
      </c>
      <c r="AL48">
        <v>17.337999999999997</v>
      </c>
      <c r="AM48">
        <v>0</v>
      </c>
      <c r="AN48">
        <v>0</v>
      </c>
      <c r="AO48">
        <v>12.266855999999999</v>
      </c>
      <c r="AP48">
        <v>5.79493656</v>
      </c>
      <c r="AQ48">
        <v>0</v>
      </c>
      <c r="AR48">
        <v>4.8487679999999997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25.318838587716954</v>
      </c>
      <c r="BB48">
        <f t="shared" si="0"/>
        <v>748.95758829369834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160.79101861812617</v>
      </c>
      <c r="L49">
        <v>69.999235605038237</v>
      </c>
      <c r="M49">
        <v>63.766265872569953</v>
      </c>
      <c r="N49">
        <v>51.881947483588633</v>
      </c>
      <c r="O49">
        <v>73.287545195201474</v>
      </c>
      <c r="P49">
        <v>24.604334468155781</v>
      </c>
      <c r="Q49">
        <v>0</v>
      </c>
      <c r="R49">
        <v>18.616086344793953</v>
      </c>
      <c r="S49">
        <v>11.587662397179789</v>
      </c>
      <c r="T49">
        <v>0</v>
      </c>
      <c r="U49">
        <v>40.87698323393721</v>
      </c>
      <c r="V49">
        <v>8.8475282051282065</v>
      </c>
      <c r="W49">
        <v>20.377136069518716</v>
      </c>
      <c r="X49">
        <v>64.789547932177413</v>
      </c>
      <c r="Y49">
        <v>0</v>
      </c>
      <c r="Z49">
        <v>2.8784289599999995</v>
      </c>
      <c r="AA49">
        <v>0</v>
      </c>
      <c r="AB49">
        <v>5.7842815680000008</v>
      </c>
      <c r="AC49">
        <v>4.2505073280000003</v>
      </c>
      <c r="AD49">
        <v>12.009792240000001</v>
      </c>
      <c r="AE49">
        <v>19.1587824</v>
      </c>
      <c r="AF49">
        <v>6.1515000000000013</v>
      </c>
      <c r="AG49">
        <v>26.80022112</v>
      </c>
      <c r="AH49">
        <v>20.546566559999999</v>
      </c>
      <c r="AI49">
        <v>0</v>
      </c>
      <c r="AJ49">
        <v>0</v>
      </c>
      <c r="AK49">
        <v>22.295999999999999</v>
      </c>
      <c r="AL49">
        <v>17.337999999999997</v>
      </c>
      <c r="AM49">
        <v>0</v>
      </c>
      <c r="AN49">
        <v>0</v>
      </c>
      <c r="AO49">
        <v>12.266855999999999</v>
      </c>
      <c r="AP49">
        <v>5.0635368000000005</v>
      </c>
      <c r="AQ49">
        <v>0</v>
      </c>
      <c r="AR49">
        <v>4.8487679999999997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25.29492151251695</v>
      </c>
      <c r="BB49">
        <f t="shared" si="0"/>
        <v>748.25010560889837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160.79101861812617</v>
      </c>
      <c r="L50">
        <v>69.999235605038237</v>
      </c>
      <c r="M50">
        <v>63.766265872569953</v>
      </c>
      <c r="N50">
        <v>51.881947483588633</v>
      </c>
      <c r="O50">
        <v>73.287545195201474</v>
      </c>
      <c r="P50">
        <v>24.604334468155781</v>
      </c>
      <c r="Q50">
        <v>0</v>
      </c>
      <c r="R50">
        <v>18.616086344793953</v>
      </c>
      <c r="S50">
        <v>11.587662397179789</v>
      </c>
      <c r="T50">
        <v>0</v>
      </c>
      <c r="U50">
        <v>40.87698323393721</v>
      </c>
      <c r="V50">
        <v>8.8475282051282065</v>
      </c>
      <c r="W50">
        <v>20.377136069518716</v>
      </c>
      <c r="X50">
        <v>64.789547932177413</v>
      </c>
      <c r="Y50">
        <v>0</v>
      </c>
      <c r="Z50">
        <v>2.8784289599999995</v>
      </c>
      <c r="AA50">
        <v>0</v>
      </c>
      <c r="AB50">
        <v>5.7842815680000008</v>
      </c>
      <c r="AC50">
        <v>4.2505073280000003</v>
      </c>
      <c r="AD50">
        <v>12.009792240000001</v>
      </c>
      <c r="AE50">
        <v>19.1587824</v>
      </c>
      <c r="AF50">
        <v>6.1515000000000013</v>
      </c>
      <c r="AG50">
        <v>26.80022112</v>
      </c>
      <c r="AH50">
        <v>20.546566559999999</v>
      </c>
      <c r="AI50">
        <v>0</v>
      </c>
      <c r="AJ50">
        <v>0</v>
      </c>
      <c r="AK50">
        <v>22.295999999999999</v>
      </c>
      <c r="AL50">
        <v>17.337999999999997</v>
      </c>
      <c r="AM50">
        <v>0</v>
      </c>
      <c r="AN50">
        <v>0</v>
      </c>
      <c r="AO50">
        <v>12.266855999999999</v>
      </c>
      <c r="AP50">
        <v>5.0635368000000005</v>
      </c>
      <c r="AQ50">
        <v>0</v>
      </c>
      <c r="AR50">
        <v>4.8487679999999997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25.29492151251695</v>
      </c>
      <c r="BB50">
        <f t="shared" si="0"/>
        <v>748.25010560889837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160.79101861812617</v>
      </c>
      <c r="L51">
        <v>69.999235605038237</v>
      </c>
      <c r="M51">
        <v>63.766265872569953</v>
      </c>
      <c r="N51">
        <v>51.881947483588633</v>
      </c>
      <c r="O51">
        <v>73.287545195201474</v>
      </c>
      <c r="P51">
        <v>24.604334468155781</v>
      </c>
      <c r="Q51">
        <v>0</v>
      </c>
      <c r="R51">
        <v>18.616086344793953</v>
      </c>
      <c r="S51">
        <v>11.587662397179789</v>
      </c>
      <c r="T51">
        <v>0</v>
      </c>
      <c r="U51">
        <v>40.87698323393721</v>
      </c>
      <c r="V51">
        <v>8.8475282051282065</v>
      </c>
      <c r="W51">
        <v>20.377136069518716</v>
      </c>
      <c r="X51">
        <v>64.789547932177413</v>
      </c>
      <c r="Y51">
        <v>0</v>
      </c>
      <c r="Z51">
        <v>2.8784289599999995</v>
      </c>
      <c r="AA51">
        <v>0</v>
      </c>
      <c r="AB51">
        <v>5.7842815680000008</v>
      </c>
      <c r="AC51">
        <v>4.2505073280000003</v>
      </c>
      <c r="AD51">
        <v>12.009792240000001</v>
      </c>
      <c r="AE51">
        <v>12.960352799999999</v>
      </c>
      <c r="AF51">
        <v>6.1515000000000013</v>
      </c>
      <c r="AG51">
        <v>26.80022112</v>
      </c>
      <c r="AH51">
        <v>20.546566559999999</v>
      </c>
      <c r="AI51">
        <v>0</v>
      </c>
      <c r="AJ51">
        <v>0</v>
      </c>
      <c r="AK51">
        <v>22.295999999999999</v>
      </c>
      <c r="AL51">
        <v>17.337999999999997</v>
      </c>
      <c r="AM51">
        <v>0</v>
      </c>
      <c r="AN51">
        <v>0</v>
      </c>
      <c r="AO51">
        <v>12.266855999999999</v>
      </c>
      <c r="AP51">
        <v>5.0635368000000005</v>
      </c>
      <c r="AQ51">
        <v>0</v>
      </c>
      <c r="AR51">
        <v>2.4243839999999999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25.012955551716949</v>
      </c>
      <c r="BB51">
        <f t="shared" si="0"/>
        <v>739.9092579696985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160.79101861812617</v>
      </c>
      <c r="L52">
        <v>69.999235605038237</v>
      </c>
      <c r="M52">
        <v>63.766265872569953</v>
      </c>
      <c r="N52">
        <v>51.881947483588633</v>
      </c>
      <c r="O52">
        <v>73.287545195201474</v>
      </c>
      <c r="P52">
        <v>24.604334468155781</v>
      </c>
      <c r="Q52">
        <v>0</v>
      </c>
      <c r="R52">
        <v>18.616086344793953</v>
      </c>
      <c r="S52">
        <v>11.587662397179789</v>
      </c>
      <c r="T52">
        <v>0</v>
      </c>
      <c r="U52">
        <v>40.87698323393721</v>
      </c>
      <c r="V52">
        <v>8.8475282051282065</v>
      </c>
      <c r="W52">
        <v>20.377136069518716</v>
      </c>
      <c r="X52">
        <v>64.789547932177413</v>
      </c>
      <c r="Y52">
        <v>0</v>
      </c>
      <c r="Z52">
        <v>2.8784289599999995</v>
      </c>
      <c r="AA52">
        <v>0</v>
      </c>
      <c r="AB52">
        <v>5.7842815680000008</v>
      </c>
      <c r="AC52">
        <v>4.2505073280000003</v>
      </c>
      <c r="AD52">
        <v>12.009792240000001</v>
      </c>
      <c r="AE52">
        <v>12.960352799999999</v>
      </c>
      <c r="AF52">
        <v>6.1515000000000013</v>
      </c>
      <c r="AG52">
        <v>26.80022112</v>
      </c>
      <c r="AH52">
        <v>20.546566559999999</v>
      </c>
      <c r="AI52">
        <v>0</v>
      </c>
      <c r="AJ52">
        <v>0</v>
      </c>
      <c r="AK52">
        <v>22.295999999999999</v>
      </c>
      <c r="AL52">
        <v>17.337999999999997</v>
      </c>
      <c r="AM52">
        <v>0</v>
      </c>
      <c r="AN52">
        <v>0</v>
      </c>
      <c r="AO52">
        <v>12.266855999999999</v>
      </c>
      <c r="AP52">
        <v>5.0635368000000005</v>
      </c>
      <c r="AQ52">
        <v>0</v>
      </c>
      <c r="AR52">
        <v>2.4243839999999999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25.012955551716949</v>
      </c>
      <c r="BB52">
        <f t="shared" si="0"/>
        <v>739.9092579696985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80.006195534351136</v>
      </c>
      <c r="L53">
        <v>69.999235605038237</v>
      </c>
      <c r="M53">
        <v>63.766265872569953</v>
      </c>
      <c r="N53">
        <v>51.881947483588633</v>
      </c>
      <c r="O53">
        <v>73.287545195201474</v>
      </c>
      <c r="P53">
        <v>24.604334468155781</v>
      </c>
      <c r="Q53">
        <v>0</v>
      </c>
      <c r="R53">
        <v>0</v>
      </c>
      <c r="S53">
        <v>0</v>
      </c>
      <c r="T53">
        <v>0</v>
      </c>
      <c r="U53">
        <v>40.87698323393721</v>
      </c>
      <c r="V53">
        <v>8.8475282051282065</v>
      </c>
      <c r="W53">
        <v>20.377136069518716</v>
      </c>
      <c r="X53">
        <v>64.789547932177413</v>
      </c>
      <c r="Y53">
        <v>0</v>
      </c>
      <c r="Z53">
        <v>2.8784289599999995</v>
      </c>
      <c r="AA53">
        <v>0</v>
      </c>
      <c r="AB53">
        <v>5.7842815680000008</v>
      </c>
      <c r="AC53">
        <v>4.2505073280000003</v>
      </c>
      <c r="AD53">
        <v>12.009792240000001</v>
      </c>
      <c r="AE53">
        <v>12.960352799999999</v>
      </c>
      <c r="AF53">
        <v>6.1515000000000013</v>
      </c>
      <c r="AG53">
        <v>26.80022112</v>
      </c>
      <c r="AH53">
        <v>35.353403999999998</v>
      </c>
      <c r="AI53">
        <v>0</v>
      </c>
      <c r="AJ53">
        <v>0</v>
      </c>
      <c r="AK53">
        <v>22.295999999999999</v>
      </c>
      <c r="AL53">
        <v>17.337999999999997</v>
      </c>
      <c r="AM53">
        <v>0</v>
      </c>
      <c r="AN53">
        <v>0</v>
      </c>
      <c r="AO53">
        <v>12.266855999999999</v>
      </c>
      <c r="AP53">
        <v>5.0635368000000005</v>
      </c>
      <c r="AQ53">
        <v>0</v>
      </c>
      <c r="AR53">
        <v>2.4243839999999999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21.867813237286668</v>
      </c>
      <c r="BB53">
        <f t="shared" si="0"/>
        <v>646.87266589837998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80.006195534351136</v>
      </c>
      <c r="L54">
        <v>69.999235605038237</v>
      </c>
      <c r="M54">
        <v>63.766265872569953</v>
      </c>
      <c r="N54">
        <v>51.881947483588633</v>
      </c>
      <c r="O54">
        <v>73.287545195201474</v>
      </c>
      <c r="P54">
        <v>24.604334468155781</v>
      </c>
      <c r="Q54">
        <v>0</v>
      </c>
      <c r="R54">
        <v>0</v>
      </c>
      <c r="S54">
        <v>0</v>
      </c>
      <c r="T54">
        <v>0</v>
      </c>
      <c r="U54">
        <v>40.87698323393721</v>
      </c>
      <c r="V54">
        <v>8.8475282051282065</v>
      </c>
      <c r="W54">
        <v>20.377136069518716</v>
      </c>
      <c r="X54">
        <v>64.789547932177413</v>
      </c>
      <c r="Y54">
        <v>0</v>
      </c>
      <c r="Z54">
        <v>2.8784289599999995</v>
      </c>
      <c r="AA54">
        <v>0</v>
      </c>
      <c r="AB54">
        <v>5.7842815680000008</v>
      </c>
      <c r="AC54">
        <v>4.2505073280000003</v>
      </c>
      <c r="AD54">
        <v>12.009792240000001</v>
      </c>
      <c r="AE54">
        <v>12.960352799999999</v>
      </c>
      <c r="AF54">
        <v>6.1515000000000013</v>
      </c>
      <c r="AG54">
        <v>26.80022112</v>
      </c>
      <c r="AH54">
        <v>35.353403999999998</v>
      </c>
      <c r="AI54">
        <v>0</v>
      </c>
      <c r="AJ54">
        <v>0</v>
      </c>
      <c r="AK54">
        <v>22.295999999999999</v>
      </c>
      <c r="AL54">
        <v>17.337999999999997</v>
      </c>
      <c r="AM54">
        <v>0</v>
      </c>
      <c r="AN54">
        <v>0</v>
      </c>
      <c r="AO54">
        <v>12.266855999999999</v>
      </c>
      <c r="AP54">
        <v>5.0635368000000005</v>
      </c>
      <c r="AQ54">
        <v>0</v>
      </c>
      <c r="AR54">
        <v>2.4243839999999999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21.867813237286668</v>
      </c>
      <c r="BB54">
        <f t="shared" si="0"/>
        <v>646.87266589837998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86.657247691658597</v>
      </c>
      <c r="L55">
        <v>69.998542561558466</v>
      </c>
      <c r="M55">
        <v>63.766265872569953</v>
      </c>
      <c r="N55">
        <v>51.881947483588633</v>
      </c>
      <c r="O55">
        <v>73.287545195201474</v>
      </c>
      <c r="P55">
        <v>24.604334468155781</v>
      </c>
      <c r="Q55">
        <v>0</v>
      </c>
      <c r="R55">
        <v>0</v>
      </c>
      <c r="S55">
        <v>0</v>
      </c>
      <c r="T55">
        <v>0</v>
      </c>
      <c r="U55">
        <v>40.87698323393721</v>
      </c>
      <c r="V55">
        <v>8.8475282051282065</v>
      </c>
      <c r="W55">
        <v>20.377136069518716</v>
      </c>
      <c r="X55">
        <v>64.789547932177413</v>
      </c>
      <c r="Y55">
        <v>0</v>
      </c>
      <c r="Z55">
        <v>2.8784289599999995</v>
      </c>
      <c r="AA55">
        <v>0</v>
      </c>
      <c r="AB55">
        <v>5.7842815680000008</v>
      </c>
      <c r="AC55">
        <v>4.2505073280000003</v>
      </c>
      <c r="AD55">
        <v>12.009792240000001</v>
      </c>
      <c r="AE55">
        <v>12.960352799999999</v>
      </c>
      <c r="AF55">
        <v>6.1515000000000013</v>
      </c>
      <c r="AG55">
        <v>26.80022112</v>
      </c>
      <c r="AH55">
        <v>35.353403999999998</v>
      </c>
      <c r="AI55">
        <v>0</v>
      </c>
      <c r="AJ55">
        <v>0</v>
      </c>
      <c r="AK55">
        <v>22.295999999999999</v>
      </c>
      <c r="AL55">
        <v>17.337999999999997</v>
      </c>
      <c r="AM55">
        <v>0</v>
      </c>
      <c r="AN55">
        <v>0</v>
      </c>
      <c r="AO55">
        <v>12.266855999999999</v>
      </c>
      <c r="AP55">
        <v>5.0635368000000005</v>
      </c>
      <c r="AQ55">
        <v>0</v>
      </c>
      <c r="AR55">
        <v>3.8790144000000004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22.132845981680525</v>
      </c>
      <c r="BB55">
        <f t="shared" si="0"/>
        <v>654.71262266781389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86.669350392072417</v>
      </c>
      <c r="L56">
        <v>69.999662672084924</v>
      </c>
      <c r="M56">
        <v>63.766265872569953</v>
      </c>
      <c r="N56">
        <v>51.881947483588633</v>
      </c>
      <c r="O56">
        <v>73.287545195201474</v>
      </c>
      <c r="P56">
        <v>24.604334468155781</v>
      </c>
      <c r="Q56">
        <v>0</v>
      </c>
      <c r="R56">
        <v>0</v>
      </c>
      <c r="S56">
        <v>0</v>
      </c>
      <c r="T56">
        <v>0</v>
      </c>
      <c r="U56">
        <v>40.87698323393721</v>
      </c>
      <c r="V56">
        <v>8.8475282051282065</v>
      </c>
      <c r="W56">
        <v>20.377136069518716</v>
      </c>
      <c r="X56">
        <v>64.789547932177413</v>
      </c>
      <c r="Y56">
        <v>0</v>
      </c>
      <c r="Z56">
        <v>2.8784289599999995</v>
      </c>
      <c r="AA56">
        <v>0</v>
      </c>
      <c r="AB56">
        <v>5.7842815680000008</v>
      </c>
      <c r="AC56">
        <v>4.2505073280000003</v>
      </c>
      <c r="AD56">
        <v>12.009792240000001</v>
      </c>
      <c r="AE56">
        <v>12.960352799999999</v>
      </c>
      <c r="AF56">
        <v>6.1515000000000013</v>
      </c>
      <c r="AG56">
        <v>26.80022112</v>
      </c>
      <c r="AH56">
        <v>35.353403999999998</v>
      </c>
      <c r="AI56">
        <v>0</v>
      </c>
      <c r="AJ56">
        <v>0</v>
      </c>
      <c r="AK56">
        <v>22.295999999999999</v>
      </c>
      <c r="AL56">
        <v>17.337999999999997</v>
      </c>
      <c r="AM56">
        <v>0</v>
      </c>
      <c r="AN56">
        <v>0</v>
      </c>
      <c r="AO56">
        <v>12.266855999999999</v>
      </c>
      <c r="AP56">
        <v>5.0635368000000005</v>
      </c>
      <c r="AQ56">
        <v>0</v>
      </c>
      <c r="AR56">
        <v>3.8790144000000004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22.133278095659826</v>
      </c>
      <c r="BB56">
        <f t="shared" si="0"/>
        <v>654.72541336477479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86.662314212603263</v>
      </c>
      <c r="L57">
        <v>69.999600567521227</v>
      </c>
      <c r="M57">
        <v>63.766265872569953</v>
      </c>
      <c r="N57">
        <v>51.881947483588633</v>
      </c>
      <c r="O57">
        <v>73.287545195201474</v>
      </c>
      <c r="P57">
        <v>24.604334468155781</v>
      </c>
      <c r="Q57">
        <v>0</v>
      </c>
      <c r="R57">
        <v>0</v>
      </c>
      <c r="S57">
        <v>0</v>
      </c>
      <c r="T57">
        <v>0</v>
      </c>
      <c r="U57">
        <v>40.87698323393721</v>
      </c>
      <c r="V57">
        <v>8.8475282051282065</v>
      </c>
      <c r="W57">
        <v>20.377136069518716</v>
      </c>
      <c r="X57">
        <v>64.789547932177413</v>
      </c>
      <c r="Y57">
        <v>0</v>
      </c>
      <c r="Z57">
        <v>2.8784289599999995</v>
      </c>
      <c r="AA57">
        <v>0</v>
      </c>
      <c r="AB57">
        <v>5.7842815680000008</v>
      </c>
      <c r="AC57">
        <v>4.2505073280000003</v>
      </c>
      <c r="AD57">
        <v>12.009792240000001</v>
      </c>
      <c r="AE57">
        <v>12.960352799999999</v>
      </c>
      <c r="AF57">
        <v>6.1515000000000013</v>
      </c>
      <c r="AG57">
        <v>26.80022112</v>
      </c>
      <c r="AH57">
        <v>35.353403999999998</v>
      </c>
      <c r="AI57">
        <v>0</v>
      </c>
      <c r="AJ57">
        <v>0</v>
      </c>
      <c r="AK57">
        <v>22.295999999999999</v>
      </c>
      <c r="AL57">
        <v>17.337999999999997</v>
      </c>
      <c r="AM57">
        <v>0</v>
      </c>
      <c r="AN57">
        <v>0</v>
      </c>
      <c r="AO57">
        <v>12.266855999999999</v>
      </c>
      <c r="AP57">
        <v>5.0635368000000005</v>
      </c>
      <c r="AQ57">
        <v>0</v>
      </c>
      <c r="AR57">
        <v>23.274086399999998</v>
      </c>
      <c r="AS57">
        <v>14.120402976000001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23.074445918152165</v>
      </c>
      <c r="BB57">
        <f t="shared" si="0"/>
        <v>682.56612751424973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86.671695539637895</v>
      </c>
      <c r="L58">
        <v>69.999235605038237</v>
      </c>
      <c r="M58">
        <v>63.766265872569953</v>
      </c>
      <c r="N58">
        <v>51.881947483588633</v>
      </c>
      <c r="O58">
        <v>73.287545195201474</v>
      </c>
      <c r="P58">
        <v>24.604334468155781</v>
      </c>
      <c r="Q58">
        <v>0</v>
      </c>
      <c r="R58">
        <v>0</v>
      </c>
      <c r="S58">
        <v>0</v>
      </c>
      <c r="T58">
        <v>0</v>
      </c>
      <c r="U58">
        <v>40.87698323393721</v>
      </c>
      <c r="V58">
        <v>8.8475282051282065</v>
      </c>
      <c r="W58">
        <v>20.377136069518716</v>
      </c>
      <c r="X58">
        <v>64.789547932177413</v>
      </c>
      <c r="Y58">
        <v>0</v>
      </c>
      <c r="Z58">
        <v>2.8784289599999995</v>
      </c>
      <c r="AA58">
        <v>0</v>
      </c>
      <c r="AB58">
        <v>5.7842815680000008</v>
      </c>
      <c r="AC58">
        <v>4.2505073280000003</v>
      </c>
      <c r="AD58">
        <v>12.009792240000001</v>
      </c>
      <c r="AE58">
        <v>12.960352799999999</v>
      </c>
      <c r="AF58">
        <v>6.1515000000000013</v>
      </c>
      <c r="AG58">
        <v>26.80022112</v>
      </c>
      <c r="AH58">
        <v>35.353403999999998</v>
      </c>
      <c r="AI58">
        <v>0</v>
      </c>
      <c r="AJ58">
        <v>0</v>
      </c>
      <c r="AK58">
        <v>22.295999999999999</v>
      </c>
      <c r="AL58">
        <v>17.337999999999997</v>
      </c>
      <c r="AM58">
        <v>0</v>
      </c>
      <c r="AN58">
        <v>0</v>
      </c>
      <c r="AO58">
        <v>12.266855999999999</v>
      </c>
      <c r="AP58">
        <v>5.0635368000000005</v>
      </c>
      <c r="AQ58">
        <v>0</v>
      </c>
      <c r="AR58">
        <v>23.274086399999998</v>
      </c>
      <c r="AS58">
        <v>14.120402976000001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23.074740532094935</v>
      </c>
      <c r="BB58">
        <f t="shared" si="0"/>
        <v>682.57484926485859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86.662314212603263</v>
      </c>
      <c r="L59">
        <v>69.999235605038237</v>
      </c>
      <c r="M59">
        <v>63.766265872569953</v>
      </c>
      <c r="N59">
        <v>51.881947483588633</v>
      </c>
      <c r="O59">
        <v>73.287545195201474</v>
      </c>
      <c r="P59">
        <v>24.604334468155781</v>
      </c>
      <c r="Q59">
        <v>0</v>
      </c>
      <c r="R59">
        <v>0</v>
      </c>
      <c r="S59">
        <v>0</v>
      </c>
      <c r="T59">
        <v>0</v>
      </c>
      <c r="U59">
        <v>40.87698323393721</v>
      </c>
      <c r="V59">
        <v>8.8475282051282065</v>
      </c>
      <c r="W59">
        <v>20.377136069518716</v>
      </c>
      <c r="X59">
        <v>64.789547932177413</v>
      </c>
      <c r="Y59">
        <v>0</v>
      </c>
      <c r="Z59">
        <v>2.8784289599999995</v>
      </c>
      <c r="AA59">
        <v>0</v>
      </c>
      <c r="AB59">
        <v>5.7842815680000008</v>
      </c>
      <c r="AC59">
        <v>4.2505073280000003</v>
      </c>
      <c r="AD59">
        <v>12.009792240000001</v>
      </c>
      <c r="AE59">
        <v>12.960352799999999</v>
      </c>
      <c r="AF59">
        <v>6.1515000000000013</v>
      </c>
      <c r="AG59">
        <v>26.80022112</v>
      </c>
      <c r="AH59">
        <v>35.353403999999998</v>
      </c>
      <c r="AI59">
        <v>0</v>
      </c>
      <c r="AJ59">
        <v>0</v>
      </c>
      <c r="AK59">
        <v>22.295999999999999</v>
      </c>
      <c r="AL59">
        <v>17.337999999999997</v>
      </c>
      <c r="AM59">
        <v>0</v>
      </c>
      <c r="AN59">
        <v>0</v>
      </c>
      <c r="AO59">
        <v>12.266855999999999</v>
      </c>
      <c r="AP59">
        <v>5.0635368000000005</v>
      </c>
      <c r="AQ59">
        <v>0</v>
      </c>
      <c r="AR59">
        <v>4.8487679999999997</v>
      </c>
      <c r="AS59">
        <v>14.120402976000001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22.471926298643705</v>
      </c>
      <c r="BB59">
        <f t="shared" si="0"/>
        <v>664.74296377127519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86.671695539637895</v>
      </c>
      <c r="L60">
        <v>69.999235605038237</v>
      </c>
      <c r="M60">
        <v>63.766265872569953</v>
      </c>
      <c r="N60">
        <v>51.881947483588633</v>
      </c>
      <c r="O60">
        <v>73.287545195201474</v>
      </c>
      <c r="P60">
        <v>24.604334468155781</v>
      </c>
      <c r="Q60">
        <v>0</v>
      </c>
      <c r="R60">
        <v>0</v>
      </c>
      <c r="S60">
        <v>0</v>
      </c>
      <c r="T60">
        <v>0</v>
      </c>
      <c r="U60">
        <v>40.87698323393721</v>
      </c>
      <c r="V60">
        <v>8.8475282051282065</v>
      </c>
      <c r="W60">
        <v>20.377136069518716</v>
      </c>
      <c r="X60">
        <v>64.789547932177413</v>
      </c>
      <c r="Y60">
        <v>0</v>
      </c>
      <c r="Z60">
        <v>2.8784289599999995</v>
      </c>
      <c r="AA60">
        <v>0</v>
      </c>
      <c r="AB60">
        <v>5.7842815680000008</v>
      </c>
      <c r="AC60">
        <v>4.2505073280000003</v>
      </c>
      <c r="AD60">
        <v>12.009792240000001</v>
      </c>
      <c r="AE60">
        <v>12.960352799999999</v>
      </c>
      <c r="AF60">
        <v>6.1515000000000013</v>
      </c>
      <c r="AG60">
        <v>26.80022112</v>
      </c>
      <c r="AH60">
        <v>35.353403999999998</v>
      </c>
      <c r="AI60">
        <v>0</v>
      </c>
      <c r="AJ60">
        <v>0</v>
      </c>
      <c r="AK60">
        <v>22.295999999999999</v>
      </c>
      <c r="AL60">
        <v>17.337999999999997</v>
      </c>
      <c r="AM60">
        <v>0</v>
      </c>
      <c r="AN60">
        <v>0</v>
      </c>
      <c r="AO60">
        <v>12.266855999999999</v>
      </c>
      <c r="AP60">
        <v>5.0635368000000005</v>
      </c>
      <c r="AQ60">
        <v>0</v>
      </c>
      <c r="AR60">
        <v>4.8487679999999997</v>
      </c>
      <c r="AS60">
        <v>14.120402976000001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22.472232796094939</v>
      </c>
      <c r="BB60">
        <f t="shared" si="0"/>
        <v>664.75203860085855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80.006195534351136</v>
      </c>
      <c r="L61">
        <v>69.99929261808974</v>
      </c>
      <c r="M61">
        <v>63.766265872569953</v>
      </c>
      <c r="N61">
        <v>51.881947483588633</v>
      </c>
      <c r="O61">
        <v>73.287545195201474</v>
      </c>
      <c r="P61">
        <v>24.604334468155781</v>
      </c>
      <c r="Q61">
        <v>0</v>
      </c>
      <c r="R61">
        <v>0</v>
      </c>
      <c r="S61">
        <v>0</v>
      </c>
      <c r="T61">
        <v>0</v>
      </c>
      <c r="U61">
        <v>40.87698323393721</v>
      </c>
      <c r="V61">
        <v>8.8475282051282065</v>
      </c>
      <c r="W61">
        <v>20.377136069518716</v>
      </c>
      <c r="X61">
        <v>64.789547932177413</v>
      </c>
      <c r="Y61">
        <v>0</v>
      </c>
      <c r="Z61">
        <v>2.8784289599999995</v>
      </c>
      <c r="AA61">
        <v>0</v>
      </c>
      <c r="AB61">
        <v>5.7842815680000008</v>
      </c>
      <c r="AC61">
        <v>4.2505073280000003</v>
      </c>
      <c r="AD61">
        <v>12.009792240000001</v>
      </c>
      <c r="AE61">
        <v>12.960352799999999</v>
      </c>
      <c r="AF61">
        <v>6.1515000000000013</v>
      </c>
      <c r="AG61">
        <v>26.80022112</v>
      </c>
      <c r="AH61">
        <v>35.353403999999998</v>
      </c>
      <c r="AI61">
        <v>0</v>
      </c>
      <c r="AJ61">
        <v>0</v>
      </c>
      <c r="AK61">
        <v>22.295999999999999</v>
      </c>
      <c r="AL61">
        <v>17.337999999999997</v>
      </c>
      <c r="AM61">
        <v>0</v>
      </c>
      <c r="AN61">
        <v>0</v>
      </c>
      <c r="AO61">
        <v>12.266855999999999</v>
      </c>
      <c r="AP61">
        <v>5.0635368000000005</v>
      </c>
      <c r="AQ61">
        <v>0</v>
      </c>
      <c r="AR61">
        <v>2.4243839999999999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21.867815075505561</v>
      </c>
      <c r="BB61">
        <f t="shared" si="0"/>
        <v>646.87272107321269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80.006195534351136</v>
      </c>
      <c r="L62">
        <v>69.99929261808974</v>
      </c>
      <c r="M62">
        <v>63.766265872569953</v>
      </c>
      <c r="N62">
        <v>51.881947483588633</v>
      </c>
      <c r="O62">
        <v>73.287545195201474</v>
      </c>
      <c r="P62">
        <v>24.604334468155781</v>
      </c>
      <c r="Q62">
        <v>0</v>
      </c>
      <c r="R62">
        <v>0</v>
      </c>
      <c r="S62">
        <v>0</v>
      </c>
      <c r="T62">
        <v>0</v>
      </c>
      <c r="U62">
        <v>40.87698323393721</v>
      </c>
      <c r="V62">
        <v>8.8475282051282065</v>
      </c>
      <c r="W62">
        <v>20.377136069518716</v>
      </c>
      <c r="X62">
        <v>64.789547932177413</v>
      </c>
      <c r="Y62">
        <v>0</v>
      </c>
      <c r="Z62">
        <v>2.8784289599999995</v>
      </c>
      <c r="AA62">
        <v>0</v>
      </c>
      <c r="AB62">
        <v>5.7842815680000008</v>
      </c>
      <c r="AC62">
        <v>4.2505073280000003</v>
      </c>
      <c r="AD62">
        <v>12.009792240000001</v>
      </c>
      <c r="AE62">
        <v>12.960352799999999</v>
      </c>
      <c r="AF62">
        <v>6.1515000000000013</v>
      </c>
      <c r="AG62">
        <v>26.80022112</v>
      </c>
      <c r="AH62">
        <v>35.353403999999998</v>
      </c>
      <c r="AI62">
        <v>0</v>
      </c>
      <c r="AJ62">
        <v>0</v>
      </c>
      <c r="AK62">
        <v>22.295999999999999</v>
      </c>
      <c r="AL62">
        <v>17.337999999999997</v>
      </c>
      <c r="AM62">
        <v>0</v>
      </c>
      <c r="AN62">
        <v>0</v>
      </c>
      <c r="AO62">
        <v>12.266855999999999</v>
      </c>
      <c r="AP62">
        <v>5.0635368000000005</v>
      </c>
      <c r="AQ62">
        <v>0</v>
      </c>
      <c r="AR62">
        <v>2.4243839999999999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21.867815075505561</v>
      </c>
      <c r="BB62">
        <f t="shared" si="0"/>
        <v>646.87272107321269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160.78950716135842</v>
      </c>
      <c r="L63">
        <v>126.97039455840455</v>
      </c>
      <c r="M63">
        <v>63.766265872569953</v>
      </c>
      <c r="N63">
        <v>51.881947483588633</v>
      </c>
      <c r="O63">
        <v>73.287545195201474</v>
      </c>
      <c r="P63">
        <v>24.604334468155781</v>
      </c>
      <c r="Q63">
        <v>0</v>
      </c>
      <c r="R63">
        <v>0</v>
      </c>
      <c r="S63">
        <v>0</v>
      </c>
      <c r="T63">
        <v>0</v>
      </c>
      <c r="U63">
        <v>40.87698323393721</v>
      </c>
      <c r="V63">
        <v>9.0992658354114724</v>
      </c>
      <c r="W63">
        <v>20.377136069518716</v>
      </c>
      <c r="X63">
        <v>64.789547932177413</v>
      </c>
      <c r="Y63">
        <v>0</v>
      </c>
      <c r="Z63">
        <v>2.8784289599999995</v>
      </c>
      <c r="AA63">
        <v>0</v>
      </c>
      <c r="AB63">
        <v>5.7842815680000008</v>
      </c>
      <c r="AC63">
        <v>4.2505073280000003</v>
      </c>
      <c r="AD63">
        <v>8.0065281600000002</v>
      </c>
      <c r="AE63">
        <v>12.960352799999999</v>
      </c>
      <c r="AF63">
        <v>6.1515000000000013</v>
      </c>
      <c r="AG63">
        <v>26.80022112</v>
      </c>
      <c r="AH63">
        <v>35.353403999999998</v>
      </c>
      <c r="AI63">
        <v>0</v>
      </c>
      <c r="AJ63">
        <v>0</v>
      </c>
      <c r="AK63">
        <v>22.295999999999999</v>
      </c>
      <c r="AL63">
        <v>17.337999999999997</v>
      </c>
      <c r="AM63">
        <v>0</v>
      </c>
      <c r="AN63">
        <v>0</v>
      </c>
      <c r="AO63">
        <v>12.266855999999999</v>
      </c>
      <c r="AP63">
        <v>5.0635368000000005</v>
      </c>
      <c r="AQ63">
        <v>0</v>
      </c>
      <c r="AR63">
        <v>2.4243839999999999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26.249708544808612</v>
      </c>
      <c r="BB63">
        <f t="shared" si="0"/>
        <v>776.49371472151495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160.78950716135842</v>
      </c>
      <c r="L64">
        <v>126.97039455840455</v>
      </c>
      <c r="M64">
        <v>63.766265872569953</v>
      </c>
      <c r="N64">
        <v>51.881947483588633</v>
      </c>
      <c r="O64">
        <v>73.287545195201474</v>
      </c>
      <c r="P64">
        <v>24.604334468155781</v>
      </c>
      <c r="Q64">
        <v>0</v>
      </c>
      <c r="R64">
        <v>0</v>
      </c>
      <c r="S64">
        <v>0</v>
      </c>
      <c r="T64">
        <v>0</v>
      </c>
      <c r="U64">
        <v>40.87698323393721</v>
      </c>
      <c r="V64">
        <v>9.0992658354114724</v>
      </c>
      <c r="W64">
        <v>20.377136069518716</v>
      </c>
      <c r="X64">
        <v>64.789547932177413</v>
      </c>
      <c r="Y64">
        <v>0</v>
      </c>
      <c r="Z64">
        <v>2.8784289599999995</v>
      </c>
      <c r="AA64">
        <v>0</v>
      </c>
      <c r="AB64">
        <v>5.7842815680000008</v>
      </c>
      <c r="AC64">
        <v>4.2505073280000003</v>
      </c>
      <c r="AD64">
        <v>8.0065281600000002</v>
      </c>
      <c r="AE64">
        <v>12.960352799999999</v>
      </c>
      <c r="AF64">
        <v>6.1515000000000013</v>
      </c>
      <c r="AG64">
        <v>26.80022112</v>
      </c>
      <c r="AH64">
        <v>35.353403999999998</v>
      </c>
      <c r="AI64">
        <v>0</v>
      </c>
      <c r="AJ64">
        <v>0</v>
      </c>
      <c r="AK64">
        <v>22.295999999999999</v>
      </c>
      <c r="AL64">
        <v>17.337999999999997</v>
      </c>
      <c r="AM64">
        <v>0</v>
      </c>
      <c r="AN64">
        <v>0</v>
      </c>
      <c r="AO64">
        <v>12.266855999999999</v>
      </c>
      <c r="AP64">
        <v>5.0635368000000005</v>
      </c>
      <c r="AQ64">
        <v>10.4808</v>
      </c>
      <c r="AR64">
        <v>2.4243839999999999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26.592430704808613</v>
      </c>
      <c r="BB64">
        <f t="shared" si="0"/>
        <v>786.631792561515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160.78950716135842</v>
      </c>
      <c r="L65">
        <v>126.97039455840455</v>
      </c>
      <c r="M65">
        <v>63.766265872569953</v>
      </c>
      <c r="N65">
        <v>51.881947483588633</v>
      </c>
      <c r="O65">
        <v>73.287545195201474</v>
      </c>
      <c r="P65">
        <v>24.604334468155781</v>
      </c>
      <c r="Q65">
        <v>0</v>
      </c>
      <c r="R65">
        <v>0</v>
      </c>
      <c r="S65">
        <v>0</v>
      </c>
      <c r="T65">
        <v>0</v>
      </c>
      <c r="U65">
        <v>40.87698323393721</v>
      </c>
      <c r="V65">
        <v>9.0992658354114724</v>
      </c>
      <c r="W65">
        <v>20.377136069518716</v>
      </c>
      <c r="X65">
        <v>64.789547932177413</v>
      </c>
      <c r="Y65">
        <v>0</v>
      </c>
      <c r="Z65">
        <v>2.8784289599999995</v>
      </c>
      <c r="AA65">
        <v>0</v>
      </c>
      <c r="AB65">
        <v>5.7842815680000008</v>
      </c>
      <c r="AC65">
        <v>4.2505073280000003</v>
      </c>
      <c r="AD65">
        <v>8.0065281600000002</v>
      </c>
      <c r="AE65">
        <v>12.960352799999999</v>
      </c>
      <c r="AF65">
        <v>6.1515000000000013</v>
      </c>
      <c r="AG65">
        <v>26.80022112</v>
      </c>
      <c r="AH65">
        <v>35.353403999999998</v>
      </c>
      <c r="AI65">
        <v>0</v>
      </c>
      <c r="AJ65">
        <v>0</v>
      </c>
      <c r="AK65">
        <v>22.295999999999999</v>
      </c>
      <c r="AL65">
        <v>17.337999999999997</v>
      </c>
      <c r="AM65">
        <v>0</v>
      </c>
      <c r="AN65">
        <v>0</v>
      </c>
      <c r="AO65">
        <v>12.266855999999999</v>
      </c>
      <c r="AP65">
        <v>5.0635368000000005</v>
      </c>
      <c r="AQ65">
        <v>10.4808</v>
      </c>
      <c r="AR65">
        <v>2.4243839999999999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26.592430704808613</v>
      </c>
      <c r="BB65">
        <f t="shared" si="0"/>
        <v>786.631792561515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160.78950716135842</v>
      </c>
      <c r="L66">
        <v>126.97039455840455</v>
      </c>
      <c r="M66">
        <v>63.766265872569953</v>
      </c>
      <c r="N66">
        <v>51.881947483588633</v>
      </c>
      <c r="O66">
        <v>73.287545195201474</v>
      </c>
      <c r="P66">
        <v>24.604334468155781</v>
      </c>
      <c r="Q66">
        <v>0</v>
      </c>
      <c r="R66">
        <v>0</v>
      </c>
      <c r="S66">
        <v>0</v>
      </c>
      <c r="T66">
        <v>0</v>
      </c>
      <c r="U66">
        <v>40.87698323393721</v>
      </c>
      <c r="V66">
        <v>9.0992658354114724</v>
      </c>
      <c r="W66">
        <v>20.377136069518716</v>
      </c>
      <c r="X66">
        <v>64.789547932177413</v>
      </c>
      <c r="Y66">
        <v>0</v>
      </c>
      <c r="Z66">
        <v>2.8784289599999995</v>
      </c>
      <c r="AA66">
        <v>0</v>
      </c>
      <c r="AB66">
        <v>5.7842815680000008</v>
      </c>
      <c r="AC66">
        <v>4.2505073280000003</v>
      </c>
      <c r="AD66">
        <v>8.0065281600000002</v>
      </c>
      <c r="AE66">
        <v>12.960352799999999</v>
      </c>
      <c r="AF66">
        <v>6.1515000000000013</v>
      </c>
      <c r="AG66">
        <v>26.80022112</v>
      </c>
      <c r="AH66">
        <v>35.353403999999998</v>
      </c>
      <c r="AI66">
        <v>0</v>
      </c>
      <c r="AJ66">
        <v>0</v>
      </c>
      <c r="AK66">
        <v>22.295999999999999</v>
      </c>
      <c r="AL66">
        <v>17.337999999999997</v>
      </c>
      <c r="AM66">
        <v>0</v>
      </c>
      <c r="AN66">
        <v>0</v>
      </c>
      <c r="AO66">
        <v>12.266855999999999</v>
      </c>
      <c r="AP66">
        <v>5.0635368000000005</v>
      </c>
      <c r="AQ66">
        <v>10.74282</v>
      </c>
      <c r="AR66">
        <v>2.4243839999999999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26.600999036078456</v>
      </c>
      <c r="BB66">
        <f t="shared" si="0"/>
        <v>786.88524423024523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160.78950716135842</v>
      </c>
      <c r="L67">
        <v>126.97039455840455</v>
      </c>
      <c r="M67">
        <v>63.766265872569953</v>
      </c>
      <c r="N67">
        <v>51.881947483588633</v>
      </c>
      <c r="O67">
        <v>73.287545195201474</v>
      </c>
      <c r="P67">
        <v>24.604334468155781</v>
      </c>
      <c r="Q67">
        <v>0</v>
      </c>
      <c r="R67">
        <v>0</v>
      </c>
      <c r="S67">
        <v>0</v>
      </c>
      <c r="T67">
        <v>0</v>
      </c>
      <c r="U67">
        <v>40.87698323393721</v>
      </c>
      <c r="V67">
        <v>9.0992658354114724</v>
      </c>
      <c r="W67">
        <v>20.377136069518716</v>
      </c>
      <c r="X67">
        <v>64.789547932177413</v>
      </c>
      <c r="Y67">
        <v>0</v>
      </c>
      <c r="Z67">
        <v>2.8784289599999995</v>
      </c>
      <c r="AA67">
        <v>0</v>
      </c>
      <c r="AB67">
        <v>5.7842815680000008</v>
      </c>
      <c r="AC67">
        <v>4.2505073280000003</v>
      </c>
      <c r="AD67">
        <v>8.0065281600000002</v>
      </c>
      <c r="AE67">
        <v>12.960352799999999</v>
      </c>
      <c r="AF67">
        <v>6.1515000000000013</v>
      </c>
      <c r="AG67">
        <v>26.80022112</v>
      </c>
      <c r="AH67">
        <v>41.093133119999997</v>
      </c>
      <c r="AI67">
        <v>0</v>
      </c>
      <c r="AJ67">
        <v>0</v>
      </c>
      <c r="AK67">
        <v>22.295999999999999</v>
      </c>
      <c r="AL67">
        <v>17.337999999999997</v>
      </c>
      <c r="AM67">
        <v>0</v>
      </c>
      <c r="AN67">
        <v>0</v>
      </c>
      <c r="AO67">
        <v>12.266855999999999</v>
      </c>
      <c r="AP67">
        <v>5.0635368000000005</v>
      </c>
      <c r="AQ67">
        <v>20.961600000000001</v>
      </c>
      <c r="AR67">
        <v>2.4243839999999999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27.122842349608618</v>
      </c>
      <c r="BB67">
        <f t="shared" si="0"/>
        <v>802.32191003671494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160.78950716135842</v>
      </c>
      <c r="L68">
        <v>126.97039455840455</v>
      </c>
      <c r="M68">
        <v>63.766265872569953</v>
      </c>
      <c r="N68">
        <v>51.881947483588633</v>
      </c>
      <c r="O68">
        <v>73.287545195201474</v>
      </c>
      <c r="P68">
        <v>24.604334468155781</v>
      </c>
      <c r="Q68">
        <v>0</v>
      </c>
      <c r="R68">
        <v>0</v>
      </c>
      <c r="S68">
        <v>0</v>
      </c>
      <c r="T68">
        <v>0</v>
      </c>
      <c r="U68">
        <v>40.87698323393721</v>
      </c>
      <c r="V68">
        <v>9.0992658354114724</v>
      </c>
      <c r="W68">
        <v>20.377136069518716</v>
      </c>
      <c r="X68">
        <v>64.789547932177413</v>
      </c>
      <c r="Y68">
        <v>0</v>
      </c>
      <c r="Z68">
        <v>2.8784289599999995</v>
      </c>
      <c r="AA68">
        <v>0</v>
      </c>
      <c r="AB68">
        <v>5.7842815680000008</v>
      </c>
      <c r="AC68">
        <v>4.2505073280000003</v>
      </c>
      <c r="AD68">
        <v>8.0065281600000002</v>
      </c>
      <c r="AE68">
        <v>12.960352799999999</v>
      </c>
      <c r="AF68">
        <v>6.1515000000000013</v>
      </c>
      <c r="AG68">
        <v>26.80022112</v>
      </c>
      <c r="AH68">
        <v>41.093133119999997</v>
      </c>
      <c r="AI68">
        <v>0</v>
      </c>
      <c r="AJ68">
        <v>0</v>
      </c>
      <c r="AK68">
        <v>22.295999999999999</v>
      </c>
      <c r="AL68">
        <v>17.337999999999997</v>
      </c>
      <c r="AM68">
        <v>0</v>
      </c>
      <c r="AN68">
        <v>0</v>
      </c>
      <c r="AO68">
        <v>12.266855999999999</v>
      </c>
      <c r="AP68">
        <v>5.0635368000000005</v>
      </c>
      <c r="AQ68">
        <v>31.442400000000003</v>
      </c>
      <c r="AR68">
        <v>2.4243839999999999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27.465564509608626</v>
      </c>
      <c r="BB68">
        <f t="shared" ref="BB68:BB99" si="1">SUM(B68:AZ68)-BA68</f>
        <v>812.45998787671499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160.78950716135842</v>
      </c>
      <c r="L69">
        <v>126.97039455840455</v>
      </c>
      <c r="M69">
        <v>63.766265872569953</v>
      </c>
      <c r="N69">
        <v>51.881947483588633</v>
      </c>
      <c r="O69">
        <v>73.287545195201474</v>
      </c>
      <c r="P69">
        <v>24.604334468155781</v>
      </c>
      <c r="Q69">
        <v>0</v>
      </c>
      <c r="R69">
        <v>0</v>
      </c>
      <c r="S69">
        <v>0</v>
      </c>
      <c r="T69">
        <v>0</v>
      </c>
      <c r="U69">
        <v>40.87698323393721</v>
      </c>
      <c r="V69">
        <v>9.0992658354114724</v>
      </c>
      <c r="W69">
        <v>20.377136069518716</v>
      </c>
      <c r="X69">
        <v>64.789547932177413</v>
      </c>
      <c r="Y69">
        <v>0</v>
      </c>
      <c r="Z69">
        <v>2.8784289599999995</v>
      </c>
      <c r="AA69">
        <v>0</v>
      </c>
      <c r="AB69">
        <v>5.7842815680000008</v>
      </c>
      <c r="AC69">
        <v>4.2505073280000003</v>
      </c>
      <c r="AD69">
        <v>8.0065281600000002</v>
      </c>
      <c r="AE69">
        <v>12.960352799999999</v>
      </c>
      <c r="AF69">
        <v>6.1515000000000013</v>
      </c>
      <c r="AG69">
        <v>26.80022112</v>
      </c>
      <c r="AH69">
        <v>41.093133119999997</v>
      </c>
      <c r="AI69">
        <v>0</v>
      </c>
      <c r="AJ69">
        <v>0</v>
      </c>
      <c r="AK69">
        <v>22.295999999999999</v>
      </c>
      <c r="AL69">
        <v>17.337999999999997</v>
      </c>
      <c r="AM69">
        <v>0</v>
      </c>
      <c r="AN69">
        <v>0</v>
      </c>
      <c r="AO69">
        <v>12.266855999999999</v>
      </c>
      <c r="AP69">
        <v>5.0635368000000005</v>
      </c>
      <c r="AQ69">
        <v>32.359470000000002</v>
      </c>
      <c r="AR69">
        <v>4.8487679999999997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27.57482998609116</v>
      </c>
      <c r="BB69">
        <f t="shared" si="1"/>
        <v>815.69217640023237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160.78950716135842</v>
      </c>
      <c r="L70">
        <v>126.97039455840455</v>
      </c>
      <c r="M70">
        <v>63.766265872569953</v>
      </c>
      <c r="N70">
        <v>51.881947483588633</v>
      </c>
      <c r="O70">
        <v>73.287545195201474</v>
      </c>
      <c r="P70">
        <v>24.604334468155781</v>
      </c>
      <c r="Q70">
        <v>0</v>
      </c>
      <c r="R70">
        <v>0</v>
      </c>
      <c r="S70">
        <v>0</v>
      </c>
      <c r="T70">
        <v>0</v>
      </c>
      <c r="U70">
        <v>40.87698323393721</v>
      </c>
      <c r="V70">
        <v>9.0992658354114724</v>
      </c>
      <c r="W70">
        <v>20.377136069518716</v>
      </c>
      <c r="X70">
        <v>64.789547932177413</v>
      </c>
      <c r="Y70">
        <v>0</v>
      </c>
      <c r="Z70">
        <v>2.8784289599999995</v>
      </c>
      <c r="AA70">
        <v>6.1413336000000003</v>
      </c>
      <c r="AB70">
        <v>5.7842815680000008</v>
      </c>
      <c r="AC70">
        <v>4.2505073280000003</v>
      </c>
      <c r="AD70">
        <v>8.0065281600000002</v>
      </c>
      <c r="AE70">
        <v>12.960352799999999</v>
      </c>
      <c r="AF70">
        <v>6.1515000000000013</v>
      </c>
      <c r="AG70">
        <v>26.80022112</v>
      </c>
      <c r="AH70">
        <v>41.093133119999997</v>
      </c>
      <c r="AI70">
        <v>0</v>
      </c>
      <c r="AJ70">
        <v>0</v>
      </c>
      <c r="AK70">
        <v>22.295999999999999</v>
      </c>
      <c r="AL70">
        <v>17.337999999999997</v>
      </c>
      <c r="AM70">
        <v>0</v>
      </c>
      <c r="AN70">
        <v>0</v>
      </c>
      <c r="AO70">
        <v>12.266855999999999</v>
      </c>
      <c r="AP70">
        <v>5.0635368000000005</v>
      </c>
      <c r="AQ70">
        <v>32.359470000000002</v>
      </c>
      <c r="AR70">
        <v>4.8487679999999997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27.775651550891162</v>
      </c>
      <c r="BB70">
        <f t="shared" si="1"/>
        <v>821.63268843543233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160.78950716135842</v>
      </c>
      <c r="L71">
        <v>126.97039455840455</v>
      </c>
      <c r="M71">
        <v>63.766265872569953</v>
      </c>
      <c r="N71">
        <v>51.881947483588633</v>
      </c>
      <c r="O71">
        <v>73.287545195201474</v>
      </c>
      <c r="P71">
        <v>24.604334468155781</v>
      </c>
      <c r="Q71">
        <v>0</v>
      </c>
      <c r="R71">
        <v>0</v>
      </c>
      <c r="S71">
        <v>0</v>
      </c>
      <c r="T71">
        <v>0</v>
      </c>
      <c r="U71">
        <v>40.87698323393721</v>
      </c>
      <c r="V71">
        <v>9.0992658354114724</v>
      </c>
      <c r="W71">
        <v>20.377136069518716</v>
      </c>
      <c r="X71">
        <v>64.789547932177413</v>
      </c>
      <c r="Y71">
        <v>0</v>
      </c>
      <c r="Z71">
        <v>0.48312000000000016</v>
      </c>
      <c r="AA71">
        <v>12.340957824000002</v>
      </c>
      <c r="AB71">
        <v>5.7842815680000008</v>
      </c>
      <c r="AC71">
        <v>8.5010146560000006</v>
      </c>
      <c r="AD71">
        <v>8.0065281600000002</v>
      </c>
      <c r="AE71">
        <v>12.960352799999999</v>
      </c>
      <c r="AF71">
        <v>6.1515000000000013</v>
      </c>
      <c r="AG71">
        <v>26.80022112</v>
      </c>
      <c r="AH71">
        <v>41.093133119999997</v>
      </c>
      <c r="AI71">
        <v>0</v>
      </c>
      <c r="AJ71">
        <v>0</v>
      </c>
      <c r="AK71">
        <v>22.295999999999999</v>
      </c>
      <c r="AL71">
        <v>26.006999999999998</v>
      </c>
      <c r="AM71">
        <v>0</v>
      </c>
      <c r="AN71">
        <v>0</v>
      </c>
      <c r="AO71">
        <v>12.008606399999998</v>
      </c>
      <c r="AP71">
        <v>5.0635368000000005</v>
      </c>
      <c r="AQ71">
        <v>32.359470000000002</v>
      </c>
      <c r="AR71">
        <v>23.274086399999998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28.916583720491147</v>
      </c>
      <c r="BB71">
        <f t="shared" si="1"/>
        <v>855.38264765783242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160.78950716135842</v>
      </c>
      <c r="L72">
        <v>126.97039455840455</v>
      </c>
      <c r="M72">
        <v>63.766265872569953</v>
      </c>
      <c r="N72">
        <v>51.881947483588633</v>
      </c>
      <c r="O72">
        <v>73.287545195201474</v>
      </c>
      <c r="P72">
        <v>24.604334468155781</v>
      </c>
      <c r="Q72">
        <v>0</v>
      </c>
      <c r="R72">
        <v>0</v>
      </c>
      <c r="S72">
        <v>0</v>
      </c>
      <c r="T72">
        <v>0</v>
      </c>
      <c r="U72">
        <v>40.87698323393721</v>
      </c>
      <c r="V72">
        <v>9.0992658354114724</v>
      </c>
      <c r="W72">
        <v>20.377136069518716</v>
      </c>
      <c r="X72">
        <v>64.789547932177413</v>
      </c>
      <c r="Y72">
        <v>0</v>
      </c>
      <c r="Z72">
        <v>0.48312000000000016</v>
      </c>
      <c r="AA72">
        <v>12.317364000000001</v>
      </c>
      <c r="AB72">
        <v>5.7842815680000008</v>
      </c>
      <c r="AC72">
        <v>8.5010146560000006</v>
      </c>
      <c r="AD72">
        <v>8.0065281600000002</v>
      </c>
      <c r="AE72">
        <v>12.960352799999999</v>
      </c>
      <c r="AF72">
        <v>6.1515000000000013</v>
      </c>
      <c r="AG72">
        <v>26.80022112</v>
      </c>
      <c r="AH72">
        <v>51.366416400000006</v>
      </c>
      <c r="AI72">
        <v>0</v>
      </c>
      <c r="AJ72">
        <v>0</v>
      </c>
      <c r="AK72">
        <v>22.295999999999999</v>
      </c>
      <c r="AL72">
        <v>26.006999999999998</v>
      </c>
      <c r="AM72">
        <v>0</v>
      </c>
      <c r="AN72">
        <v>0</v>
      </c>
      <c r="AO72">
        <v>12.008606399999998</v>
      </c>
      <c r="AP72">
        <v>5.0635368000000005</v>
      </c>
      <c r="AQ72">
        <v>32.359470000000002</v>
      </c>
      <c r="AR72">
        <v>23.274086399999998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29.251748659691152</v>
      </c>
      <c r="BB72">
        <f t="shared" si="1"/>
        <v>865.29717217463246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160.78950716135842</v>
      </c>
      <c r="L73">
        <v>126.97039455840455</v>
      </c>
      <c r="M73">
        <v>63.766265872569953</v>
      </c>
      <c r="N73">
        <v>51.881947483588633</v>
      </c>
      <c r="O73">
        <v>73.287545195201474</v>
      </c>
      <c r="P73">
        <v>23.268830655780878</v>
      </c>
      <c r="Q73">
        <v>0</v>
      </c>
      <c r="R73">
        <v>18.616086344793953</v>
      </c>
      <c r="S73">
        <v>11.587662397179789</v>
      </c>
      <c r="T73">
        <v>0</v>
      </c>
      <c r="U73">
        <v>40.87698323393721</v>
      </c>
      <c r="V73">
        <v>9.0992658354114724</v>
      </c>
      <c r="W73">
        <v>20.377136069518716</v>
      </c>
      <c r="X73">
        <v>64.789547932177413</v>
      </c>
      <c r="Y73">
        <v>0</v>
      </c>
      <c r="Z73">
        <v>0.48312000000000016</v>
      </c>
      <c r="AA73">
        <v>12.317364000000001</v>
      </c>
      <c r="AB73">
        <v>11.568563136000003</v>
      </c>
      <c r="AC73">
        <v>8.5010146560000006</v>
      </c>
      <c r="AD73">
        <v>8.0065281600000002</v>
      </c>
      <c r="AE73">
        <v>12.960352799999999</v>
      </c>
      <c r="AF73">
        <v>6.1515000000000013</v>
      </c>
      <c r="AG73">
        <v>26.80022112</v>
      </c>
      <c r="AH73">
        <v>51.366416400000006</v>
      </c>
      <c r="AI73">
        <v>0</v>
      </c>
      <c r="AJ73">
        <v>0</v>
      </c>
      <c r="AK73">
        <v>22.295999999999999</v>
      </c>
      <c r="AL73">
        <v>26.006999999999998</v>
      </c>
      <c r="AM73">
        <v>1.1709241269841273</v>
      </c>
      <c r="AN73">
        <v>0</v>
      </c>
      <c r="AO73">
        <v>11.879481599999998</v>
      </c>
      <c r="AP73">
        <v>5.0635368000000005</v>
      </c>
      <c r="AQ73">
        <v>32.359470000000002</v>
      </c>
      <c r="AR73">
        <v>4.8487679999999997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29.816445708471981</v>
      </c>
      <c r="BB73">
        <f t="shared" si="1"/>
        <v>882.00148255043462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160.78950716135842</v>
      </c>
      <c r="L74">
        <v>126.97039455840455</v>
      </c>
      <c r="M74">
        <v>63.766265872569953</v>
      </c>
      <c r="N74">
        <v>51.881947483588633</v>
      </c>
      <c r="O74">
        <v>73.287545195201474</v>
      </c>
      <c r="P74">
        <v>23.268830655780878</v>
      </c>
      <c r="Q74">
        <v>0</v>
      </c>
      <c r="R74">
        <v>18.616086344793953</v>
      </c>
      <c r="S74">
        <v>11.587662397179789</v>
      </c>
      <c r="T74">
        <v>0</v>
      </c>
      <c r="U74">
        <v>40.87698323393721</v>
      </c>
      <c r="V74">
        <v>9.0992658354114724</v>
      </c>
      <c r="W74">
        <v>20.377136069518716</v>
      </c>
      <c r="X74">
        <v>64.789547932177413</v>
      </c>
      <c r="Y74">
        <v>0</v>
      </c>
      <c r="Z74">
        <v>0.48312000000000016</v>
      </c>
      <c r="AA74">
        <v>12.317364000000001</v>
      </c>
      <c r="AB74">
        <v>11.568563136000003</v>
      </c>
      <c r="AC74">
        <v>8.5010146560000006</v>
      </c>
      <c r="AD74">
        <v>8.0065281600000002</v>
      </c>
      <c r="AE74">
        <v>12.960352799999999</v>
      </c>
      <c r="AF74">
        <v>6.1515000000000013</v>
      </c>
      <c r="AG74">
        <v>26.80022112</v>
      </c>
      <c r="AH74">
        <v>57.563660159999991</v>
      </c>
      <c r="AI74">
        <v>0</v>
      </c>
      <c r="AJ74">
        <v>0</v>
      </c>
      <c r="AK74">
        <v>22.295999999999999</v>
      </c>
      <c r="AL74">
        <v>17.337999999999997</v>
      </c>
      <c r="AM74">
        <v>2.1076634285714291</v>
      </c>
      <c r="AN74">
        <v>0</v>
      </c>
      <c r="AO74">
        <v>11.879481599999998</v>
      </c>
      <c r="AP74">
        <v>5.0635368000000005</v>
      </c>
      <c r="AQ74">
        <v>32.359470000000002</v>
      </c>
      <c r="AR74">
        <v>2.4243839999999999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29.686973574484668</v>
      </c>
      <c r="BB74">
        <f t="shared" si="1"/>
        <v>878.17155374600929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160.78950716135842</v>
      </c>
      <c r="L75">
        <v>126.97039455840455</v>
      </c>
      <c r="M75">
        <v>63.766265872569953</v>
      </c>
      <c r="N75">
        <v>51.881947483588633</v>
      </c>
      <c r="O75">
        <v>73.287545195201474</v>
      </c>
      <c r="P75">
        <v>23.268830655780878</v>
      </c>
      <c r="Q75">
        <v>0</v>
      </c>
      <c r="R75">
        <v>18.616086344793953</v>
      </c>
      <c r="S75">
        <v>11.587662397179789</v>
      </c>
      <c r="T75">
        <v>0</v>
      </c>
      <c r="U75">
        <v>40.87698323393721</v>
      </c>
      <c r="V75">
        <v>9.0992658354114724</v>
      </c>
      <c r="W75">
        <v>20.377136069518716</v>
      </c>
      <c r="X75">
        <v>64.789547932177413</v>
      </c>
      <c r="Y75">
        <v>0</v>
      </c>
      <c r="Z75">
        <v>0.48312000000000016</v>
      </c>
      <c r="AA75">
        <v>18.511436736000004</v>
      </c>
      <c r="AB75">
        <v>11.568563136000003</v>
      </c>
      <c r="AC75">
        <v>8.5010146560000006</v>
      </c>
      <c r="AD75">
        <v>8.0065281600000002</v>
      </c>
      <c r="AE75">
        <v>12.960352799999999</v>
      </c>
      <c r="AF75">
        <v>6.1515000000000013</v>
      </c>
      <c r="AG75">
        <v>26.80022112</v>
      </c>
      <c r="AH75">
        <v>61.639699680000014</v>
      </c>
      <c r="AI75">
        <v>1.3977540000000002</v>
      </c>
      <c r="AJ75">
        <v>0</v>
      </c>
      <c r="AK75">
        <v>22.295999999999999</v>
      </c>
      <c r="AL75">
        <v>17.337999999999997</v>
      </c>
      <c r="AM75">
        <v>4.6251503015873014</v>
      </c>
      <c r="AN75">
        <v>0</v>
      </c>
      <c r="AO75">
        <v>12.266855999999999</v>
      </c>
      <c r="AP75">
        <v>5.0635368000000005</v>
      </c>
      <c r="AQ75">
        <v>32.359470000000002</v>
      </c>
      <c r="AR75">
        <v>2.4243839999999999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30.163501494135488</v>
      </c>
      <c r="BB75">
        <f t="shared" si="1"/>
        <v>892.26775335537423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160.78950716135842</v>
      </c>
      <c r="L76">
        <v>126.97039455840455</v>
      </c>
      <c r="M76">
        <v>63.766265872569953</v>
      </c>
      <c r="N76">
        <v>51.881947483588633</v>
      </c>
      <c r="O76">
        <v>73.287545195201474</v>
      </c>
      <c r="P76">
        <v>23.268830655780878</v>
      </c>
      <c r="Q76">
        <v>0</v>
      </c>
      <c r="R76">
        <v>18.616086344793953</v>
      </c>
      <c r="S76">
        <v>11.587662397179789</v>
      </c>
      <c r="T76">
        <v>0</v>
      </c>
      <c r="U76">
        <v>40.87698323393721</v>
      </c>
      <c r="V76">
        <v>9.0992658354114724</v>
      </c>
      <c r="W76">
        <v>20.377136069518716</v>
      </c>
      <c r="X76">
        <v>64.789547932177413</v>
      </c>
      <c r="Y76">
        <v>0</v>
      </c>
      <c r="Z76">
        <v>0.48312000000000016</v>
      </c>
      <c r="AA76">
        <v>18.511436736000004</v>
      </c>
      <c r="AB76">
        <v>11.568563136000003</v>
      </c>
      <c r="AC76">
        <v>8.5010146560000006</v>
      </c>
      <c r="AD76">
        <v>12.009792240000001</v>
      </c>
      <c r="AE76">
        <v>12.960352799999999</v>
      </c>
      <c r="AF76">
        <v>6.1515000000000013</v>
      </c>
      <c r="AG76">
        <v>26.80022112</v>
      </c>
      <c r="AH76">
        <v>61.639699680000014</v>
      </c>
      <c r="AI76">
        <v>3.3546095999999999</v>
      </c>
      <c r="AJ76">
        <v>0</v>
      </c>
      <c r="AK76">
        <v>22.295999999999999</v>
      </c>
      <c r="AL76">
        <v>17.337999999999997</v>
      </c>
      <c r="AM76">
        <v>5.8546206349206358</v>
      </c>
      <c r="AN76">
        <v>0</v>
      </c>
      <c r="AO76">
        <v>12.266855999999999</v>
      </c>
      <c r="AP76">
        <v>5.0635368000000005</v>
      </c>
      <c r="AQ76">
        <v>32.359470000000002</v>
      </c>
      <c r="AR76">
        <v>2.4243839999999999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30.398601443322796</v>
      </c>
      <c r="BB76">
        <f t="shared" si="1"/>
        <v>899.22224341952028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160.78950716135842</v>
      </c>
      <c r="L77">
        <v>126.97039455840455</v>
      </c>
      <c r="M77">
        <v>63.766265872569953</v>
      </c>
      <c r="N77">
        <v>51.881947483588633</v>
      </c>
      <c r="O77">
        <v>73.287545195201474</v>
      </c>
      <c r="P77">
        <v>23.268830655780878</v>
      </c>
      <c r="Q77">
        <v>0</v>
      </c>
      <c r="R77">
        <v>18.616086344793953</v>
      </c>
      <c r="S77">
        <v>11.587662397179789</v>
      </c>
      <c r="T77">
        <v>0</v>
      </c>
      <c r="U77">
        <v>40.87698323393721</v>
      </c>
      <c r="V77">
        <v>9.0992658354114724</v>
      </c>
      <c r="W77">
        <v>20.377136069518716</v>
      </c>
      <c r="X77">
        <v>64.789547932177413</v>
      </c>
      <c r="Y77">
        <v>0</v>
      </c>
      <c r="Z77">
        <v>1.4493600000000002</v>
      </c>
      <c r="AA77">
        <v>18.511436736000004</v>
      </c>
      <c r="AB77">
        <v>17.352844704000002</v>
      </c>
      <c r="AC77">
        <v>12.751521984</v>
      </c>
      <c r="AD77">
        <v>12.009792240000001</v>
      </c>
      <c r="AE77">
        <v>21.13101</v>
      </c>
      <c r="AF77">
        <v>12.303000000000003</v>
      </c>
      <c r="AG77">
        <v>26.80022112</v>
      </c>
      <c r="AH77">
        <v>61.639699680000014</v>
      </c>
      <c r="AI77">
        <v>21.469501440000002</v>
      </c>
      <c r="AJ77">
        <v>0</v>
      </c>
      <c r="AK77">
        <v>22.295999999999999</v>
      </c>
      <c r="AL77">
        <v>26.006999999999998</v>
      </c>
      <c r="AM77">
        <v>6.9131360457142872</v>
      </c>
      <c r="AN77">
        <v>0</v>
      </c>
      <c r="AO77">
        <v>12.266855999999999</v>
      </c>
      <c r="AP77">
        <v>5.0635368000000005</v>
      </c>
      <c r="AQ77">
        <v>39.303000000000004</v>
      </c>
      <c r="AR77">
        <v>2.4243839999999999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32.364169871055829</v>
      </c>
      <c r="BB77">
        <f t="shared" si="1"/>
        <v>957.3657983385807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160.78950716135842</v>
      </c>
      <c r="L78">
        <v>126.97039455840455</v>
      </c>
      <c r="M78">
        <v>63.766265872569953</v>
      </c>
      <c r="N78">
        <v>51.881947483588633</v>
      </c>
      <c r="O78">
        <v>73.287545195201474</v>
      </c>
      <c r="P78">
        <v>23.268830655780878</v>
      </c>
      <c r="Q78">
        <v>0</v>
      </c>
      <c r="R78">
        <v>18.616086344793953</v>
      </c>
      <c r="S78">
        <v>11.587662397179789</v>
      </c>
      <c r="T78">
        <v>0</v>
      </c>
      <c r="U78">
        <v>40.87698323393721</v>
      </c>
      <c r="V78">
        <v>9.0992658354114724</v>
      </c>
      <c r="W78">
        <v>20.377136069518716</v>
      </c>
      <c r="X78">
        <v>64.789547932177413</v>
      </c>
      <c r="Y78">
        <v>0</v>
      </c>
      <c r="Z78">
        <v>8.6352868800000007</v>
      </c>
      <c r="AA78">
        <v>18.511436736000004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26.80022112</v>
      </c>
      <c r="AH78">
        <v>61.639699680000014</v>
      </c>
      <c r="AI78">
        <v>21.469501440000002</v>
      </c>
      <c r="AJ78">
        <v>0</v>
      </c>
      <c r="AK78">
        <v>22.295999999999999</v>
      </c>
      <c r="AL78">
        <v>34.675999999999995</v>
      </c>
      <c r="AM78">
        <v>6.9131360457142872</v>
      </c>
      <c r="AN78">
        <v>0</v>
      </c>
      <c r="AO78">
        <v>12.266855999999999</v>
      </c>
      <c r="AP78">
        <v>5.0635368000000005</v>
      </c>
      <c r="AQ78">
        <v>43.145960000000002</v>
      </c>
      <c r="AR78">
        <v>2.4243839999999999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33.441042803783255</v>
      </c>
      <c r="BB78">
        <f t="shared" si="1"/>
        <v>989.22083348585363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160.78950716135842</v>
      </c>
      <c r="L79">
        <v>126.97039455840455</v>
      </c>
      <c r="M79">
        <v>63.766265872569953</v>
      </c>
      <c r="N79">
        <v>51.881947483588633</v>
      </c>
      <c r="O79">
        <v>73.287545195201474</v>
      </c>
      <c r="P79">
        <v>23.268830655780878</v>
      </c>
      <c r="Q79">
        <v>0</v>
      </c>
      <c r="R79">
        <v>18.616086344793953</v>
      </c>
      <c r="S79">
        <v>11.587662397179789</v>
      </c>
      <c r="T79">
        <v>0</v>
      </c>
      <c r="U79">
        <v>40.87698323393721</v>
      </c>
      <c r="V79">
        <v>9.0992658354114724</v>
      </c>
      <c r="W79">
        <v>20.377136069518716</v>
      </c>
      <c r="X79">
        <v>64.789547932177413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26.80022112</v>
      </c>
      <c r="AH79">
        <v>61.639699680000014</v>
      </c>
      <c r="AI79">
        <v>21.469501440000002</v>
      </c>
      <c r="AJ79">
        <v>0</v>
      </c>
      <c r="AK79">
        <v>22.295999999999999</v>
      </c>
      <c r="AL79">
        <v>59.816099999999985</v>
      </c>
      <c r="AM79">
        <v>6.9131360457142872</v>
      </c>
      <c r="AN79">
        <v>0</v>
      </c>
      <c r="AO79">
        <v>12.266855999999999</v>
      </c>
      <c r="AP79">
        <v>5.0635368000000005</v>
      </c>
      <c r="AQ79">
        <v>43.145960000000002</v>
      </c>
      <c r="AR79">
        <v>2.4243839999999999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34.263124372199776</v>
      </c>
      <c r="BB79">
        <f t="shared" si="1"/>
        <v>1013.5388519174368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160.78950716135842</v>
      </c>
      <c r="L80">
        <v>126.97039455840455</v>
      </c>
      <c r="M80">
        <v>63.766265872569953</v>
      </c>
      <c r="N80">
        <v>51.881947483588633</v>
      </c>
      <c r="O80">
        <v>73.287545195201474</v>
      </c>
      <c r="P80">
        <v>23.268830655780878</v>
      </c>
      <c r="Q80">
        <v>0</v>
      </c>
      <c r="R80">
        <v>18.616086344793953</v>
      </c>
      <c r="S80">
        <v>11.587662397179789</v>
      </c>
      <c r="T80">
        <v>0</v>
      </c>
      <c r="U80">
        <v>40.87698323393721</v>
      </c>
      <c r="V80">
        <v>9.0992658354114724</v>
      </c>
      <c r="W80">
        <v>20.377136069518716</v>
      </c>
      <c r="X80">
        <v>64.789547932177413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26.80022112</v>
      </c>
      <c r="AH80">
        <v>61.639699680000014</v>
      </c>
      <c r="AI80">
        <v>21.469501440000002</v>
      </c>
      <c r="AJ80">
        <v>0</v>
      </c>
      <c r="AK80">
        <v>22.295999999999999</v>
      </c>
      <c r="AL80">
        <v>59.816099999999985</v>
      </c>
      <c r="AM80">
        <v>6.9131360457142872</v>
      </c>
      <c r="AN80">
        <v>0</v>
      </c>
      <c r="AO80">
        <v>12.266855999999999</v>
      </c>
      <c r="AP80">
        <v>5.0635368000000005</v>
      </c>
      <c r="AQ80">
        <v>43.145960000000002</v>
      </c>
      <c r="AR80">
        <v>2.4243839999999999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34.263124372199776</v>
      </c>
      <c r="BB80">
        <f t="shared" si="1"/>
        <v>1013.5388519174368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160.78950716135842</v>
      </c>
      <c r="L81">
        <v>126.97039455840455</v>
      </c>
      <c r="M81">
        <v>63.766265872569953</v>
      </c>
      <c r="N81">
        <v>51.881947483588633</v>
      </c>
      <c r="O81">
        <v>73.287545195201474</v>
      </c>
      <c r="P81">
        <v>23.268830655780878</v>
      </c>
      <c r="Q81">
        <v>0</v>
      </c>
      <c r="R81">
        <v>18.616086344793953</v>
      </c>
      <c r="S81">
        <v>11.587662397179789</v>
      </c>
      <c r="T81">
        <v>0</v>
      </c>
      <c r="U81">
        <v>40.87698323393721</v>
      </c>
      <c r="V81">
        <v>9.0992658354114724</v>
      </c>
      <c r="W81">
        <v>20.377136069518716</v>
      </c>
      <c r="X81">
        <v>64.789547932177413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26.80022112</v>
      </c>
      <c r="AH81">
        <v>61.639699680000014</v>
      </c>
      <c r="AI81">
        <v>21.469501440000002</v>
      </c>
      <c r="AJ81">
        <v>0</v>
      </c>
      <c r="AK81">
        <v>22.295999999999999</v>
      </c>
      <c r="AL81">
        <v>59.816099999999985</v>
      </c>
      <c r="AM81">
        <v>6.9131360457142872</v>
      </c>
      <c r="AN81">
        <v>0</v>
      </c>
      <c r="AO81">
        <v>12.266855999999999</v>
      </c>
      <c r="AP81">
        <v>5.0635368000000005</v>
      </c>
      <c r="AQ81">
        <v>43.145960000000002</v>
      </c>
      <c r="AR81">
        <v>2.4243839999999999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34.263124372199776</v>
      </c>
      <c r="BB81">
        <f t="shared" si="1"/>
        <v>1013.5388519174368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160.78950716135842</v>
      </c>
      <c r="L82">
        <v>126.97039455840455</v>
      </c>
      <c r="M82">
        <v>63.766265872569953</v>
      </c>
      <c r="N82">
        <v>51.881947483588633</v>
      </c>
      <c r="O82">
        <v>73.287545195201474</v>
      </c>
      <c r="P82">
        <v>23.268830655780878</v>
      </c>
      <c r="Q82">
        <v>0</v>
      </c>
      <c r="R82">
        <v>18.616086344793953</v>
      </c>
      <c r="S82">
        <v>11.587662397179789</v>
      </c>
      <c r="T82">
        <v>0</v>
      </c>
      <c r="U82">
        <v>40.87698323393721</v>
      </c>
      <c r="V82">
        <v>9.0992658354114724</v>
      </c>
      <c r="W82">
        <v>20.377136069518716</v>
      </c>
      <c r="X82">
        <v>64.789547932177413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26.80022112</v>
      </c>
      <c r="AH82">
        <v>61.639699680000014</v>
      </c>
      <c r="AI82">
        <v>21.469501440000002</v>
      </c>
      <c r="AJ82">
        <v>0</v>
      </c>
      <c r="AK82">
        <v>22.295999999999999</v>
      </c>
      <c r="AL82">
        <v>59.816099999999985</v>
      </c>
      <c r="AM82">
        <v>6.9131360457142872</v>
      </c>
      <c r="AN82">
        <v>0</v>
      </c>
      <c r="AO82">
        <v>12.266855999999999</v>
      </c>
      <c r="AP82">
        <v>5.0635368000000005</v>
      </c>
      <c r="AQ82">
        <v>43.145960000000002</v>
      </c>
      <c r="AR82">
        <v>2.4243839999999999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34.263124372199776</v>
      </c>
      <c r="BB82">
        <f t="shared" si="1"/>
        <v>1013.5388519174368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160.78950716135842</v>
      </c>
      <c r="L83">
        <v>126.97039455840455</v>
      </c>
      <c r="M83">
        <v>63.766265872569953</v>
      </c>
      <c r="N83">
        <v>51.881947483588633</v>
      </c>
      <c r="O83">
        <v>73.287545195201474</v>
      </c>
      <c r="P83">
        <v>23.268830655780878</v>
      </c>
      <c r="Q83">
        <v>0</v>
      </c>
      <c r="R83">
        <v>18.616086344793953</v>
      </c>
      <c r="S83">
        <v>11.587662397179789</v>
      </c>
      <c r="T83">
        <v>0</v>
      </c>
      <c r="U83">
        <v>40.87698323393721</v>
      </c>
      <c r="V83">
        <v>9.0992658354114724</v>
      </c>
      <c r="W83">
        <v>20.377136069518716</v>
      </c>
      <c r="X83">
        <v>64.789547932177413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26.80022112</v>
      </c>
      <c r="AH83">
        <v>61.639699680000014</v>
      </c>
      <c r="AI83">
        <v>1.3977540000000002</v>
      </c>
      <c r="AJ83">
        <v>0</v>
      </c>
      <c r="AK83">
        <v>22.295999999999999</v>
      </c>
      <c r="AL83">
        <v>34.675999999999995</v>
      </c>
      <c r="AM83">
        <v>6.9131360457142872</v>
      </c>
      <c r="AN83">
        <v>0</v>
      </c>
      <c r="AO83">
        <v>12.266855999999999</v>
      </c>
      <c r="AP83">
        <v>5.0635368000000005</v>
      </c>
      <c r="AQ83">
        <v>43.145960000000002</v>
      </c>
      <c r="AR83">
        <v>23.274086399999998</v>
      </c>
      <c r="AS83">
        <v>14.120402976000001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33.773662578983263</v>
      </c>
      <c r="BB83">
        <f t="shared" si="1"/>
        <v>999.06007692665344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160.78950716135842</v>
      </c>
      <c r="L84">
        <v>126.97039455840455</v>
      </c>
      <c r="M84">
        <v>63.766265872569953</v>
      </c>
      <c r="N84">
        <v>51.881947483588633</v>
      </c>
      <c r="O84">
        <v>73.287545195201474</v>
      </c>
      <c r="P84">
        <v>23.268830655780878</v>
      </c>
      <c r="Q84">
        <v>0</v>
      </c>
      <c r="R84">
        <v>18.616086344793953</v>
      </c>
      <c r="S84">
        <v>11.587662397179789</v>
      </c>
      <c r="T84">
        <v>0</v>
      </c>
      <c r="U84">
        <v>40.87698323393721</v>
      </c>
      <c r="V84">
        <v>9.0992658354114724</v>
      </c>
      <c r="W84">
        <v>20.377136069518716</v>
      </c>
      <c r="X84">
        <v>64.789547932177413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26.80022112</v>
      </c>
      <c r="AH84">
        <v>61.639699680000014</v>
      </c>
      <c r="AI84">
        <v>0</v>
      </c>
      <c r="AJ84">
        <v>0</v>
      </c>
      <c r="AK84">
        <v>22.295999999999999</v>
      </c>
      <c r="AL84">
        <v>17.337999999999997</v>
      </c>
      <c r="AM84">
        <v>6.9131360457142872</v>
      </c>
      <c r="AN84">
        <v>0</v>
      </c>
      <c r="AO84">
        <v>12.266855999999999</v>
      </c>
      <c r="AP84">
        <v>5.0635368000000005</v>
      </c>
      <c r="AQ84">
        <v>43.145960000000002</v>
      </c>
      <c r="AR84">
        <v>23.274086399999998</v>
      </c>
      <c r="AS84">
        <v>14.120402976000001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33.161003313383254</v>
      </c>
      <c r="BB84">
        <f t="shared" si="1"/>
        <v>980.93698219225348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160.78950716135842</v>
      </c>
      <c r="L85">
        <v>126.97039455840455</v>
      </c>
      <c r="M85">
        <v>63.766265872569953</v>
      </c>
      <c r="N85">
        <v>51.881947483588633</v>
      </c>
      <c r="O85">
        <v>73.287545195201474</v>
      </c>
      <c r="P85">
        <v>24.604334468155781</v>
      </c>
      <c r="Q85">
        <v>0</v>
      </c>
      <c r="R85">
        <v>18.616086344793953</v>
      </c>
      <c r="S85">
        <v>11.587662397179789</v>
      </c>
      <c r="T85">
        <v>0</v>
      </c>
      <c r="U85">
        <v>40.87698323393721</v>
      </c>
      <c r="V85">
        <v>9.0992658354114724</v>
      </c>
      <c r="W85">
        <v>20.377136069518716</v>
      </c>
      <c r="X85">
        <v>64.789547932177413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26.80022112</v>
      </c>
      <c r="AH85">
        <v>61.639699680000014</v>
      </c>
      <c r="AI85">
        <v>0</v>
      </c>
      <c r="AJ85">
        <v>0</v>
      </c>
      <c r="AK85">
        <v>22.295999999999999</v>
      </c>
      <c r="AL85">
        <v>17.337999999999997</v>
      </c>
      <c r="AM85">
        <v>6.9131360457142872</v>
      </c>
      <c r="AN85">
        <v>0</v>
      </c>
      <c r="AO85">
        <v>12.266855999999999</v>
      </c>
      <c r="AP85">
        <v>5.0635368000000005</v>
      </c>
      <c r="AQ85">
        <v>43.145960000000002</v>
      </c>
      <c r="AR85">
        <v>4.8487679999999997</v>
      </c>
      <c r="AS85">
        <v>14.120402976000001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32.602166552047926</v>
      </c>
      <c r="BB85">
        <f t="shared" si="1"/>
        <v>964.40600436596355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160.78950716135842</v>
      </c>
      <c r="L86">
        <v>126.97020252650651</v>
      </c>
      <c r="M86">
        <v>63.766265872569953</v>
      </c>
      <c r="N86">
        <v>51.881947483588633</v>
      </c>
      <c r="O86">
        <v>73.287545195201474</v>
      </c>
      <c r="P86">
        <v>24.604334468155781</v>
      </c>
      <c r="Q86">
        <v>0</v>
      </c>
      <c r="R86">
        <v>18.616086344793953</v>
      </c>
      <c r="S86">
        <v>11.587662397179789</v>
      </c>
      <c r="T86">
        <v>0</v>
      </c>
      <c r="U86">
        <v>40.87698323393721</v>
      </c>
      <c r="V86">
        <v>9.0992658354114724</v>
      </c>
      <c r="W86">
        <v>20.377136069518716</v>
      </c>
      <c r="X86">
        <v>64.789547932177413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26.80022112</v>
      </c>
      <c r="AH86">
        <v>61.639699680000014</v>
      </c>
      <c r="AI86">
        <v>0</v>
      </c>
      <c r="AJ86">
        <v>0</v>
      </c>
      <c r="AK86">
        <v>22.295999999999999</v>
      </c>
      <c r="AL86">
        <v>17.337999999999997</v>
      </c>
      <c r="AM86">
        <v>6.9131360457142872</v>
      </c>
      <c r="AN86">
        <v>0</v>
      </c>
      <c r="AO86">
        <v>12.266855999999999</v>
      </c>
      <c r="AP86">
        <v>5.0635368000000005</v>
      </c>
      <c r="AQ86">
        <v>43.145960000000002</v>
      </c>
      <c r="AR86">
        <v>2.4243839999999999</v>
      </c>
      <c r="AS86">
        <v>14.120402976000001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32.522883036287283</v>
      </c>
      <c r="BB86">
        <f t="shared" si="1"/>
        <v>962.06071184982625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160.78950716135842</v>
      </c>
      <c r="L87">
        <v>64.9958640325152</v>
      </c>
      <c r="M87">
        <v>63.766265872569953</v>
      </c>
      <c r="N87">
        <v>51.881947483588633</v>
      </c>
      <c r="O87">
        <v>73.287545195201474</v>
      </c>
      <c r="P87">
        <v>24.604334468155781</v>
      </c>
      <c r="Q87">
        <v>0</v>
      </c>
      <c r="R87">
        <v>18.616086344793953</v>
      </c>
      <c r="S87">
        <v>11.587662397179789</v>
      </c>
      <c r="T87">
        <v>0</v>
      </c>
      <c r="U87">
        <v>40.87698323393721</v>
      </c>
      <c r="V87">
        <v>9.0992658354114724</v>
      </c>
      <c r="W87">
        <v>20.377136069518716</v>
      </c>
      <c r="X87">
        <v>64.789547932177413</v>
      </c>
      <c r="Y87">
        <v>0</v>
      </c>
      <c r="Z87">
        <v>8.6352868800000007</v>
      </c>
      <c r="AA87">
        <v>18.511436736000004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26.80022112</v>
      </c>
      <c r="AH87">
        <v>61.639699680000014</v>
      </c>
      <c r="AI87">
        <v>0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12.266855999999999</v>
      </c>
      <c r="AP87">
        <v>5.0635368000000005</v>
      </c>
      <c r="AQ87">
        <v>43.145960000000002</v>
      </c>
      <c r="AR87">
        <v>2.4243839999999999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30.189141204027408</v>
      </c>
      <c r="BB87">
        <f t="shared" si="1"/>
        <v>893.02620693209474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160.78950716135842</v>
      </c>
      <c r="L88">
        <v>64.995415646019765</v>
      </c>
      <c r="M88">
        <v>63.766265872569953</v>
      </c>
      <c r="N88">
        <v>51.881947483588633</v>
      </c>
      <c r="O88">
        <v>73.287545195201474</v>
      </c>
      <c r="P88">
        <v>24.604334468155781</v>
      </c>
      <c r="Q88">
        <v>0</v>
      </c>
      <c r="R88">
        <v>18.616086344793953</v>
      </c>
      <c r="S88">
        <v>11.587662397179789</v>
      </c>
      <c r="T88">
        <v>0</v>
      </c>
      <c r="U88">
        <v>40.87698323393721</v>
      </c>
      <c r="V88">
        <v>9.0992658354114724</v>
      </c>
      <c r="W88">
        <v>20.377136069518716</v>
      </c>
      <c r="X88">
        <v>64.789547932177413</v>
      </c>
      <c r="Y88">
        <v>0</v>
      </c>
      <c r="Z88">
        <v>5.756857919999999</v>
      </c>
      <c r="AA88">
        <v>18.511436736000004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26.80022112</v>
      </c>
      <c r="AH88">
        <v>61.639699680000014</v>
      </c>
      <c r="AI88">
        <v>0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12.266855999999999</v>
      </c>
      <c r="AP88">
        <v>5.0635368000000005</v>
      </c>
      <c r="AQ88">
        <v>43.145960000000002</v>
      </c>
      <c r="AR88">
        <v>2.4243839999999999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30.095002029210853</v>
      </c>
      <c r="BB88">
        <f t="shared" si="1"/>
        <v>890.24146876041584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160.78950716135842</v>
      </c>
      <c r="L89">
        <v>64.995352165257273</v>
      </c>
      <c r="M89">
        <v>63.766265872569953</v>
      </c>
      <c r="N89">
        <v>51.881947483588633</v>
      </c>
      <c r="O89">
        <v>73.287545195201474</v>
      </c>
      <c r="P89">
        <v>24.604334468155781</v>
      </c>
      <c r="Q89">
        <v>0</v>
      </c>
      <c r="R89">
        <v>18.616086344793953</v>
      </c>
      <c r="S89">
        <v>11.587662397179789</v>
      </c>
      <c r="T89">
        <v>0</v>
      </c>
      <c r="U89">
        <v>40.87698323393721</v>
      </c>
      <c r="V89">
        <v>9.0992658354114724</v>
      </c>
      <c r="W89">
        <v>20.377136069518716</v>
      </c>
      <c r="X89">
        <v>64.789547932177413</v>
      </c>
      <c r="Y89">
        <v>0</v>
      </c>
      <c r="Z89">
        <v>5.756857919999999</v>
      </c>
      <c r="AA89">
        <v>18.511436736000004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26.80022112</v>
      </c>
      <c r="AH89">
        <v>61.639699680000014</v>
      </c>
      <c r="AI89">
        <v>0</v>
      </c>
      <c r="AJ89">
        <v>0</v>
      </c>
      <c r="AK89">
        <v>22.295999999999999</v>
      </c>
      <c r="AL89">
        <v>17.337999999999997</v>
      </c>
      <c r="AM89">
        <v>6.9131360457142872</v>
      </c>
      <c r="AN89">
        <v>0</v>
      </c>
      <c r="AO89">
        <v>12.266855999999999</v>
      </c>
      <c r="AP89">
        <v>5.0635368000000005</v>
      </c>
      <c r="AQ89">
        <v>43.145960000000002</v>
      </c>
      <c r="AR89">
        <v>2.4243839999999999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30.094999954030627</v>
      </c>
      <c r="BB89">
        <f t="shared" si="1"/>
        <v>890.24140735483354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160.78950716135842</v>
      </c>
      <c r="L90">
        <v>64.995743594471719</v>
      </c>
      <c r="M90">
        <v>63.766265872569953</v>
      </c>
      <c r="N90">
        <v>51.881947483588633</v>
      </c>
      <c r="O90">
        <v>73.287545195201474</v>
      </c>
      <c r="P90">
        <v>24.604334468155781</v>
      </c>
      <c r="Q90">
        <v>0</v>
      </c>
      <c r="R90">
        <v>18.616086344793953</v>
      </c>
      <c r="S90">
        <v>11.587662397179789</v>
      </c>
      <c r="T90">
        <v>0</v>
      </c>
      <c r="U90">
        <v>40.87698323393721</v>
      </c>
      <c r="V90">
        <v>9.0992658354114724</v>
      </c>
      <c r="W90">
        <v>20.377136069518716</v>
      </c>
      <c r="X90">
        <v>64.789547932177413</v>
      </c>
      <c r="Y90">
        <v>0</v>
      </c>
      <c r="Z90">
        <v>2.8784289599999995</v>
      </c>
      <c r="AA90">
        <v>18.511436736000004</v>
      </c>
      <c r="AB90">
        <v>17.352844704000002</v>
      </c>
      <c r="AC90">
        <v>12.751521984</v>
      </c>
      <c r="AD90">
        <v>12.009792240000001</v>
      </c>
      <c r="AE90">
        <v>21.13101</v>
      </c>
      <c r="AF90">
        <v>12.303000000000003</v>
      </c>
      <c r="AG90">
        <v>26.80022112</v>
      </c>
      <c r="AH90">
        <v>61.639699680000014</v>
      </c>
      <c r="AI90">
        <v>0</v>
      </c>
      <c r="AJ90">
        <v>0</v>
      </c>
      <c r="AK90">
        <v>22.295999999999999</v>
      </c>
      <c r="AL90">
        <v>17.337999999999997</v>
      </c>
      <c r="AM90">
        <v>6.674267523809525</v>
      </c>
      <c r="AN90">
        <v>0</v>
      </c>
      <c r="AO90">
        <v>12.266855999999999</v>
      </c>
      <c r="AP90">
        <v>5.0635368000000005</v>
      </c>
      <c r="AQ90">
        <v>41.923200000000001</v>
      </c>
      <c r="AR90">
        <v>2.4243839999999999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29.520340769764061</v>
      </c>
      <c r="BB90">
        <f t="shared" si="1"/>
        <v>873.24237928640957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160.78950716135842</v>
      </c>
      <c r="L91">
        <v>64.995260935200932</v>
      </c>
      <c r="M91">
        <v>63.766265872569953</v>
      </c>
      <c r="N91">
        <v>51.881947483588633</v>
      </c>
      <c r="O91">
        <v>73.287545195201474</v>
      </c>
      <c r="P91">
        <v>24.604334468155781</v>
      </c>
      <c r="Q91">
        <v>0</v>
      </c>
      <c r="R91">
        <v>18.616086344793953</v>
      </c>
      <c r="S91">
        <v>11.587662397179789</v>
      </c>
      <c r="T91">
        <v>0</v>
      </c>
      <c r="U91">
        <v>40.87698323393721</v>
      </c>
      <c r="V91">
        <v>9.0992658354114724</v>
      </c>
      <c r="W91">
        <v>20.377136069518716</v>
      </c>
      <c r="X91">
        <v>64.789547932177413</v>
      </c>
      <c r="Y91">
        <v>0</v>
      </c>
      <c r="Z91">
        <v>2.8784289599999995</v>
      </c>
      <c r="AA91">
        <v>18.511436736000004</v>
      </c>
      <c r="AB91">
        <v>17.352844704000002</v>
      </c>
      <c r="AC91">
        <v>8.5010146560000006</v>
      </c>
      <c r="AD91">
        <v>12.009792240000001</v>
      </c>
      <c r="AE91">
        <v>21.13101</v>
      </c>
      <c r="AF91">
        <v>12.303000000000003</v>
      </c>
      <c r="AG91">
        <v>26.80022112</v>
      </c>
      <c r="AH91">
        <v>61.639699680000014</v>
      </c>
      <c r="AI91">
        <v>0</v>
      </c>
      <c r="AJ91">
        <v>0</v>
      </c>
      <c r="AK91">
        <v>22.295999999999999</v>
      </c>
      <c r="AL91">
        <v>17.337999999999997</v>
      </c>
      <c r="AM91">
        <v>3.5127723809523816</v>
      </c>
      <c r="AN91">
        <v>0</v>
      </c>
      <c r="AO91">
        <v>12.783355200000001</v>
      </c>
      <c r="AP91">
        <v>5.0635368000000005</v>
      </c>
      <c r="AQ91">
        <v>32.359470000000002</v>
      </c>
      <c r="AR91">
        <v>2.4243839999999999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28.982108146614657</v>
      </c>
      <c r="BB91">
        <f t="shared" si="1"/>
        <v>857.32089597943116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160.78950716135842</v>
      </c>
      <c r="L92">
        <v>64.995245671780566</v>
      </c>
      <c r="M92">
        <v>63.766265872569953</v>
      </c>
      <c r="N92">
        <v>51.881947483588633</v>
      </c>
      <c r="O92">
        <v>73.287545195201474</v>
      </c>
      <c r="P92">
        <v>24.604334468155781</v>
      </c>
      <c r="Q92">
        <v>0</v>
      </c>
      <c r="R92">
        <v>18.616086344793953</v>
      </c>
      <c r="S92">
        <v>11.587662397179789</v>
      </c>
      <c r="T92">
        <v>0</v>
      </c>
      <c r="U92">
        <v>40.87698323393721</v>
      </c>
      <c r="V92">
        <v>9.0992658354114724</v>
      </c>
      <c r="W92">
        <v>20.377136069518716</v>
      </c>
      <c r="X92">
        <v>64.789547932177413</v>
      </c>
      <c r="Y92">
        <v>0</v>
      </c>
      <c r="Z92">
        <v>2.8784289599999995</v>
      </c>
      <c r="AA92">
        <v>18.1117296</v>
      </c>
      <c r="AB92">
        <v>11.568563136000003</v>
      </c>
      <c r="AC92">
        <v>4.2505073280000003</v>
      </c>
      <c r="AD92">
        <v>12.009792240000001</v>
      </c>
      <c r="AE92">
        <v>21.13101</v>
      </c>
      <c r="AF92">
        <v>12.303000000000003</v>
      </c>
      <c r="AG92">
        <v>26.80022112</v>
      </c>
      <c r="AH92">
        <v>61.639699680000014</v>
      </c>
      <c r="AI92">
        <v>0</v>
      </c>
      <c r="AJ92">
        <v>0</v>
      </c>
      <c r="AK92">
        <v>22.295999999999999</v>
      </c>
      <c r="AL92">
        <v>17.337999999999997</v>
      </c>
      <c r="AM92">
        <v>2.3418482539682546</v>
      </c>
      <c r="AN92">
        <v>0</v>
      </c>
      <c r="AO92">
        <v>12.783355200000001</v>
      </c>
      <c r="AP92">
        <v>5.0635368000000005</v>
      </c>
      <c r="AQ92">
        <v>32.359470000000002</v>
      </c>
      <c r="AR92">
        <v>2.4243839999999999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28.602610231948574</v>
      </c>
      <c r="BB92">
        <f t="shared" si="1"/>
        <v>846.09495847169296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160.78950716135842</v>
      </c>
      <c r="L93">
        <v>64.995245671780566</v>
      </c>
      <c r="M93">
        <v>63.766265872569953</v>
      </c>
      <c r="N93">
        <v>51.881947483588633</v>
      </c>
      <c r="O93">
        <v>73.287545195201474</v>
      </c>
      <c r="P93">
        <v>24.604334468155781</v>
      </c>
      <c r="Q93">
        <v>0</v>
      </c>
      <c r="R93">
        <v>18.616086344793953</v>
      </c>
      <c r="S93">
        <v>11.587662397179789</v>
      </c>
      <c r="T93">
        <v>0</v>
      </c>
      <c r="U93">
        <v>40.87698323393721</v>
      </c>
      <c r="V93">
        <v>9.0992658354114724</v>
      </c>
      <c r="W93">
        <v>20.377136069518716</v>
      </c>
      <c r="X93">
        <v>64.789547932177413</v>
      </c>
      <c r="Y93">
        <v>0</v>
      </c>
      <c r="Z93">
        <v>2.8784289599999995</v>
      </c>
      <c r="AA93">
        <v>16.654463999999997</v>
      </c>
      <c r="AB93">
        <v>5.7374452800000011</v>
      </c>
      <c r="AC93">
        <v>4.2505073280000003</v>
      </c>
      <c r="AD93">
        <v>12.009792240000001</v>
      </c>
      <c r="AE93">
        <v>21.13101</v>
      </c>
      <c r="AF93">
        <v>12.303000000000003</v>
      </c>
      <c r="AG93">
        <v>26.80022112</v>
      </c>
      <c r="AH93">
        <v>61.639699680000014</v>
      </c>
      <c r="AI93">
        <v>0</v>
      </c>
      <c r="AJ93">
        <v>0</v>
      </c>
      <c r="AK93">
        <v>22.295999999999999</v>
      </c>
      <c r="AL93">
        <v>17.337999999999997</v>
      </c>
      <c r="AM93">
        <v>1.1709241269841273</v>
      </c>
      <c r="AN93">
        <v>0</v>
      </c>
      <c r="AO93">
        <v>12.783355200000001</v>
      </c>
      <c r="AP93">
        <v>5.0635368000000005</v>
      </c>
      <c r="AQ93">
        <v>32.359470000000002</v>
      </c>
      <c r="AR93">
        <v>4.8487679999999997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28.405267895237458</v>
      </c>
      <c r="BB93">
        <f t="shared" si="1"/>
        <v>840.25737722541987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160.78950716135842</v>
      </c>
      <c r="L94">
        <v>64.995245671780566</v>
      </c>
      <c r="M94">
        <v>63.766265872569953</v>
      </c>
      <c r="N94">
        <v>51.881947483588633</v>
      </c>
      <c r="O94">
        <v>73.287545195201474</v>
      </c>
      <c r="P94">
        <v>24.604334468155781</v>
      </c>
      <c r="Q94">
        <v>0</v>
      </c>
      <c r="R94">
        <v>18.616086344793953</v>
      </c>
      <c r="S94">
        <v>11.587662397179789</v>
      </c>
      <c r="T94">
        <v>0</v>
      </c>
      <c r="U94">
        <v>40.87698323393721</v>
      </c>
      <c r="V94">
        <v>9.0992658354114724</v>
      </c>
      <c r="W94">
        <v>20.377136069518716</v>
      </c>
      <c r="X94">
        <v>64.789547932177413</v>
      </c>
      <c r="Y94">
        <v>0</v>
      </c>
      <c r="Z94">
        <v>2.8784289599999995</v>
      </c>
      <c r="AA94">
        <v>16.654463999999997</v>
      </c>
      <c r="AB94">
        <v>5.7374452800000011</v>
      </c>
      <c r="AC94">
        <v>4.2505073280000003</v>
      </c>
      <c r="AD94">
        <v>12.009792240000001</v>
      </c>
      <c r="AE94">
        <v>21.13101</v>
      </c>
      <c r="AF94">
        <v>12.303000000000003</v>
      </c>
      <c r="AG94">
        <v>26.80022112</v>
      </c>
      <c r="AH94">
        <v>57.563660159999991</v>
      </c>
      <c r="AI94">
        <v>0</v>
      </c>
      <c r="AJ94">
        <v>0</v>
      </c>
      <c r="AK94">
        <v>22.295999999999999</v>
      </c>
      <c r="AL94">
        <v>17.337999999999997</v>
      </c>
      <c r="AM94">
        <v>1.1709241269841273</v>
      </c>
      <c r="AN94">
        <v>0</v>
      </c>
      <c r="AO94">
        <v>12.783355200000001</v>
      </c>
      <c r="AP94">
        <v>5.0635368000000005</v>
      </c>
      <c r="AQ94">
        <v>32.359470000000002</v>
      </c>
      <c r="AR94">
        <v>4.8487679999999997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28.271981236037433</v>
      </c>
      <c r="BB94">
        <f t="shared" si="1"/>
        <v>836.31462436461993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80.005311746202224</v>
      </c>
      <c r="L95">
        <v>64.995245671780566</v>
      </c>
      <c r="M95">
        <v>63.766265872569953</v>
      </c>
      <c r="N95">
        <v>51.881947483588633</v>
      </c>
      <c r="O95">
        <v>73.287545195201474</v>
      </c>
      <c r="P95">
        <v>24.604334468155781</v>
      </c>
      <c r="Q95">
        <v>0</v>
      </c>
      <c r="R95">
        <v>18.616086344793953</v>
      </c>
      <c r="S95">
        <v>11.587662397179789</v>
      </c>
      <c r="T95">
        <v>0</v>
      </c>
      <c r="U95">
        <v>40.87698323393721</v>
      </c>
      <c r="V95">
        <v>9.0992658354114724</v>
      </c>
      <c r="W95">
        <v>20.377136069518716</v>
      </c>
      <c r="X95">
        <v>64.789547932177413</v>
      </c>
      <c r="Y95">
        <v>0</v>
      </c>
      <c r="Z95">
        <v>2.8784289599999995</v>
      </c>
      <c r="AA95">
        <v>16.654463999999997</v>
      </c>
      <c r="AB95">
        <v>5.7374452800000011</v>
      </c>
      <c r="AC95">
        <v>4.2505073280000003</v>
      </c>
      <c r="AD95">
        <v>12.009792240000001</v>
      </c>
      <c r="AE95">
        <v>13.523846400000004</v>
      </c>
      <c r="AF95">
        <v>12.303000000000003</v>
      </c>
      <c r="AG95">
        <v>26.80022112</v>
      </c>
      <c r="AH95">
        <v>51.366416400000006</v>
      </c>
      <c r="AI95">
        <v>0</v>
      </c>
      <c r="AJ95">
        <v>0</v>
      </c>
      <c r="AK95">
        <v>22.295999999999999</v>
      </c>
      <c r="AL95">
        <v>17.337999999999997</v>
      </c>
      <c r="AM95">
        <v>1.1709241269841273</v>
      </c>
      <c r="AN95">
        <v>0</v>
      </c>
      <c r="AO95">
        <v>12.783355200000001</v>
      </c>
      <c r="AP95">
        <v>5.0635368000000005</v>
      </c>
      <c r="AQ95">
        <v>32.359470000000002</v>
      </c>
      <c r="AR95">
        <v>4.8487679999999997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25.178933941850914</v>
      </c>
      <c r="BB95">
        <f t="shared" si="1"/>
        <v>744.81906888365017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80.005311746202224</v>
      </c>
      <c r="L96">
        <v>64.995245671780566</v>
      </c>
      <c r="M96">
        <v>63.766265872569953</v>
      </c>
      <c r="N96">
        <v>51.881947483588633</v>
      </c>
      <c r="O96">
        <v>73.287545195201474</v>
      </c>
      <c r="P96">
        <v>24.604334468155781</v>
      </c>
      <c r="Q96">
        <v>0</v>
      </c>
      <c r="R96">
        <v>18.616086344793953</v>
      </c>
      <c r="S96">
        <v>11.587662397179789</v>
      </c>
      <c r="T96">
        <v>0</v>
      </c>
      <c r="U96">
        <v>40.87698323393721</v>
      </c>
      <c r="V96">
        <v>9.0992658354114724</v>
      </c>
      <c r="W96">
        <v>20.377136069518716</v>
      </c>
      <c r="X96">
        <v>64.789547932177413</v>
      </c>
      <c r="Y96">
        <v>0</v>
      </c>
      <c r="Z96">
        <v>2.8784289599999995</v>
      </c>
      <c r="AA96">
        <v>16.654463999999997</v>
      </c>
      <c r="AB96">
        <v>5.7374452800000011</v>
      </c>
      <c r="AC96">
        <v>4.2505073280000003</v>
      </c>
      <c r="AD96">
        <v>12.009792240000001</v>
      </c>
      <c r="AE96">
        <v>13.523846400000004</v>
      </c>
      <c r="AF96">
        <v>12.303000000000003</v>
      </c>
      <c r="AG96">
        <v>26.80022112</v>
      </c>
      <c r="AH96">
        <v>41.009948640000005</v>
      </c>
      <c r="AI96">
        <v>0</v>
      </c>
      <c r="AJ96">
        <v>0</v>
      </c>
      <c r="AK96">
        <v>22.295999999999999</v>
      </c>
      <c r="AL96">
        <v>17.337999999999997</v>
      </c>
      <c r="AM96">
        <v>1.1709241269841273</v>
      </c>
      <c r="AN96">
        <v>0</v>
      </c>
      <c r="AO96">
        <v>12.783355200000001</v>
      </c>
      <c r="AP96">
        <v>5.0635368000000005</v>
      </c>
      <c r="AQ96">
        <v>21.572980000000001</v>
      </c>
      <c r="AR96">
        <v>4.8487679999999997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24.487558931698537</v>
      </c>
      <c r="BB96">
        <f t="shared" si="1"/>
        <v>724.36748613380257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80.005311746202224</v>
      </c>
      <c r="L97">
        <v>64.995245671780566</v>
      </c>
      <c r="M97">
        <v>63.766265872569953</v>
      </c>
      <c r="N97">
        <v>51.881947483588633</v>
      </c>
      <c r="O97">
        <v>73.287545195201474</v>
      </c>
      <c r="P97">
        <v>24.604334468155781</v>
      </c>
      <c r="Q97">
        <v>0</v>
      </c>
      <c r="R97">
        <v>18.616086344793953</v>
      </c>
      <c r="S97">
        <v>11.587662397179789</v>
      </c>
      <c r="T97">
        <v>0</v>
      </c>
      <c r="U97">
        <v>40.87698323393721</v>
      </c>
      <c r="V97">
        <v>9.0992658354114724</v>
      </c>
      <c r="W97">
        <v>20.377136069518716</v>
      </c>
      <c r="X97">
        <v>64.789547932177413</v>
      </c>
      <c r="Y97">
        <v>0</v>
      </c>
      <c r="Z97">
        <v>2.8784289599999995</v>
      </c>
      <c r="AA97">
        <v>13.566448800000003</v>
      </c>
      <c r="AB97">
        <v>5.7374452800000011</v>
      </c>
      <c r="AC97">
        <v>4.2505073280000003</v>
      </c>
      <c r="AD97">
        <v>12.009792240000001</v>
      </c>
      <c r="AE97">
        <v>13.523846400000004</v>
      </c>
      <c r="AF97">
        <v>6.1515000000000013</v>
      </c>
      <c r="AG97">
        <v>26.80022112</v>
      </c>
      <c r="AH97">
        <v>39.512628000000007</v>
      </c>
      <c r="AI97">
        <v>0</v>
      </c>
      <c r="AJ97">
        <v>0</v>
      </c>
      <c r="AK97">
        <v>22.295999999999999</v>
      </c>
      <c r="AL97">
        <v>17.337999999999997</v>
      </c>
      <c r="AM97">
        <v>1.1709241269841273</v>
      </c>
      <c r="AN97">
        <v>0</v>
      </c>
      <c r="AO97">
        <v>12.783355200000001</v>
      </c>
      <c r="AP97">
        <v>5.0635368000000005</v>
      </c>
      <c r="AQ97">
        <v>21.572980000000001</v>
      </c>
      <c r="AR97">
        <v>6.7882751999999993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24.199886295857567</v>
      </c>
      <c r="BB97">
        <f t="shared" si="1"/>
        <v>715.85783012964373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80.005311746202224</v>
      </c>
      <c r="L98">
        <v>64.995245671780566</v>
      </c>
      <c r="M98">
        <v>63.766265872569953</v>
      </c>
      <c r="N98">
        <v>51.881947483588633</v>
      </c>
      <c r="O98">
        <v>73.287545195201474</v>
      </c>
      <c r="P98">
        <v>24.604334468155781</v>
      </c>
      <c r="Q98">
        <v>0</v>
      </c>
      <c r="R98">
        <v>18.616086344793953</v>
      </c>
      <c r="S98">
        <v>11.587662397179789</v>
      </c>
      <c r="T98">
        <v>0</v>
      </c>
      <c r="U98">
        <v>40.87698323393721</v>
      </c>
      <c r="V98">
        <v>9.0992658354114724</v>
      </c>
      <c r="W98">
        <v>20.377136069518716</v>
      </c>
      <c r="X98">
        <v>64.789547932177413</v>
      </c>
      <c r="Y98">
        <v>0</v>
      </c>
      <c r="Z98">
        <v>2.8784289599999995</v>
      </c>
      <c r="AA98">
        <v>12.317364000000001</v>
      </c>
      <c r="AB98">
        <v>5.7374452800000011</v>
      </c>
      <c r="AC98">
        <v>4.2505073280000003</v>
      </c>
      <c r="AD98">
        <v>12.009792240000001</v>
      </c>
      <c r="AE98">
        <v>13.523846400000004</v>
      </c>
      <c r="AF98">
        <v>6.1515000000000013</v>
      </c>
      <c r="AG98">
        <v>26.80022112</v>
      </c>
      <c r="AH98">
        <v>37.640977200000009</v>
      </c>
      <c r="AI98">
        <v>0</v>
      </c>
      <c r="AJ98">
        <v>0</v>
      </c>
      <c r="AK98">
        <v>22.295999999999999</v>
      </c>
      <c r="AL98">
        <v>17.337999999999997</v>
      </c>
      <c r="AM98">
        <v>1.1709241269841273</v>
      </c>
      <c r="AN98">
        <v>0</v>
      </c>
      <c r="AO98">
        <v>12.783355200000001</v>
      </c>
      <c r="AP98">
        <v>5.0635368000000005</v>
      </c>
      <c r="AQ98">
        <v>21.572980000000001</v>
      </c>
      <c r="AR98">
        <v>6.7882751999999993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24.097838175857561</v>
      </c>
      <c r="BB98">
        <f t="shared" si="1"/>
        <v>712.8391426496438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3.5862109869070937</v>
      </c>
      <c r="L99">
        <f t="shared" si="2"/>
        <v>2.1416715625802536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0.61562483119512335</v>
      </c>
      <c r="Q99">
        <f t="shared" si="2"/>
        <v>5.8459471464639146E-3</v>
      </c>
      <c r="R99">
        <f t="shared" si="2"/>
        <v>0.35368302348340408</v>
      </c>
      <c r="S99">
        <f t="shared" si="2"/>
        <v>0.22017197849820436</v>
      </c>
      <c r="T99">
        <f t="shared" si="2"/>
        <v>0</v>
      </c>
      <c r="U99">
        <f t="shared" si="2"/>
        <v>1.0521972311493051</v>
      </c>
      <c r="V99">
        <f t="shared" si="2"/>
        <v>0.18610824915926882</v>
      </c>
      <c r="W99">
        <f t="shared" si="2"/>
        <v>0.48904021522490132</v>
      </c>
      <c r="X99">
        <f t="shared" si="2"/>
        <v>1.5549457868736802</v>
      </c>
      <c r="Y99">
        <f t="shared" si="2"/>
        <v>0</v>
      </c>
      <c r="Z99">
        <f t="shared" si="2"/>
        <v>8.0963423640000073E-2</v>
      </c>
      <c r="AA99">
        <f t="shared" si="2"/>
        <v>0.13878199548000003</v>
      </c>
      <c r="AB99">
        <f t="shared" si="2"/>
        <v>0.18936496691999977</v>
      </c>
      <c r="AC99">
        <f t="shared" si="2"/>
        <v>0.13920411499200014</v>
      </c>
      <c r="AD99">
        <f t="shared" si="2"/>
        <v>0.25431866425440042</v>
      </c>
      <c r="AE99">
        <f t="shared" si="2"/>
        <v>0.4245056495855995</v>
      </c>
      <c r="AF99">
        <f t="shared" si="2"/>
        <v>0.20422980000000013</v>
      </c>
      <c r="AG99">
        <f t="shared" si="2"/>
        <v>0.64320530688000055</v>
      </c>
      <c r="AH99">
        <f t="shared" si="2"/>
        <v>0.83184479999999916</v>
      </c>
      <c r="AI99">
        <f t="shared" si="2"/>
        <v>7.6568964119999958E-2</v>
      </c>
      <c r="AJ99">
        <f t="shared" si="2"/>
        <v>0</v>
      </c>
      <c r="AK99">
        <f t="shared" si="2"/>
        <v>0.53510400000000058</v>
      </c>
      <c r="AL99">
        <f t="shared" si="2"/>
        <v>0.56868640000000037</v>
      </c>
      <c r="AM99">
        <f t="shared" si="2"/>
        <v>5.8543279038888861E-2</v>
      </c>
      <c r="AN99">
        <f t="shared" si="2"/>
        <v>0</v>
      </c>
      <c r="AO99">
        <f t="shared" si="2"/>
        <v>0.29614772879999957</v>
      </c>
      <c r="AP99">
        <f t="shared" si="2"/>
        <v>0.12374721324000013</v>
      </c>
      <c r="AQ99">
        <f t="shared" si="2"/>
        <v>0.39084650000000021</v>
      </c>
      <c r="AR99">
        <f t="shared" si="2"/>
        <v>0.14400840959999991</v>
      </c>
      <c r="AS99">
        <f t="shared" si="2"/>
        <v>0.14198685544800002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0.65341191041703084</v>
      </c>
      <c r="BB99">
        <f t="shared" si="1"/>
        <v>19.328604179032201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51.794215320414423</v>
      </c>
      <c r="L3">
        <v>65.25298245014244</v>
      </c>
      <c r="M3">
        <v>0</v>
      </c>
      <c r="N3">
        <v>30.004266958424509</v>
      </c>
      <c r="O3">
        <v>50.378079804798531</v>
      </c>
      <c r="P3">
        <v>68.759872587735643</v>
      </c>
      <c r="Q3">
        <v>2.9014647377938516</v>
      </c>
      <c r="R3">
        <v>10.770661838575956</v>
      </c>
      <c r="S3">
        <v>6.6983097532314932</v>
      </c>
      <c r="T3">
        <v>0</v>
      </c>
      <c r="U3">
        <v>243.68393814616232</v>
      </c>
      <c r="V3">
        <v>3.6193759071117557</v>
      </c>
      <c r="W3">
        <v>11.785862566844919</v>
      </c>
      <c r="X3">
        <v>37.465109082883657</v>
      </c>
      <c r="Y3">
        <v>0</v>
      </c>
      <c r="Z3">
        <v>1.6646651999999995</v>
      </c>
      <c r="AA3">
        <v>0</v>
      </c>
      <c r="AB3">
        <v>3.3451901599999991</v>
      </c>
      <c r="AC3">
        <v>2.4581713600000001</v>
      </c>
      <c r="AD3">
        <v>6.9455538000000008</v>
      </c>
      <c r="AE3">
        <v>11.079987999999998</v>
      </c>
      <c r="AF3">
        <v>0</v>
      </c>
      <c r="AG3">
        <v>0</v>
      </c>
      <c r="AH3">
        <v>23.765154399999993</v>
      </c>
      <c r="AI3">
        <v>0</v>
      </c>
      <c r="AJ3">
        <v>0</v>
      </c>
      <c r="AK3">
        <v>12.891999999999998</v>
      </c>
      <c r="AL3">
        <v>20.361900000000009</v>
      </c>
      <c r="AM3">
        <v>1.3406171428571425</v>
      </c>
      <c r="AN3">
        <v>0</v>
      </c>
      <c r="AO3">
        <v>7.1688960000000002</v>
      </c>
      <c r="AP3">
        <v>3.2862773999999995</v>
      </c>
      <c r="AQ3">
        <v>0</v>
      </c>
      <c r="AR3">
        <v>1.6824959999999995</v>
      </c>
      <c r="AS3">
        <v>2.7334464000000005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22.29611840568414</v>
      </c>
      <c r="BB3">
        <f>SUM(B3:AZ3)-BA3</f>
        <v>659.54237661129241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51.794215320414423</v>
      </c>
      <c r="L4">
        <v>65.25298245014244</v>
      </c>
      <c r="M4">
        <v>0</v>
      </c>
      <c r="N4">
        <v>30.004266958424509</v>
      </c>
      <c r="O4">
        <v>50.378079804798531</v>
      </c>
      <c r="P4">
        <v>68.759872587735643</v>
      </c>
      <c r="Q4">
        <v>1.8102355072463769</v>
      </c>
      <c r="R4">
        <v>10.770661838575956</v>
      </c>
      <c r="S4">
        <v>6.6983097532314932</v>
      </c>
      <c r="T4">
        <v>0</v>
      </c>
      <c r="U4">
        <v>243.68393814616232</v>
      </c>
      <c r="V4">
        <v>3.6193759071117557</v>
      </c>
      <c r="W4">
        <v>11.785862566844919</v>
      </c>
      <c r="X4">
        <v>37.465109082883657</v>
      </c>
      <c r="Y4">
        <v>0</v>
      </c>
      <c r="Z4">
        <v>1.6646651999999995</v>
      </c>
      <c r="AA4">
        <v>0</v>
      </c>
      <c r="AB4">
        <v>3.3451901599999991</v>
      </c>
      <c r="AC4">
        <v>2.4581713600000001</v>
      </c>
      <c r="AD4">
        <v>6.9455538000000008</v>
      </c>
      <c r="AE4">
        <v>11.079987999999998</v>
      </c>
      <c r="AF4">
        <v>0</v>
      </c>
      <c r="AG4">
        <v>0</v>
      </c>
      <c r="AH4">
        <v>17.8238658</v>
      </c>
      <c r="AI4">
        <v>0</v>
      </c>
      <c r="AJ4">
        <v>0</v>
      </c>
      <c r="AK4">
        <v>12.891999999999998</v>
      </c>
      <c r="AL4">
        <v>20.361900000000009</v>
      </c>
      <c r="AM4">
        <v>1.3406171428571425</v>
      </c>
      <c r="AN4">
        <v>0</v>
      </c>
      <c r="AO4">
        <v>7.1688960000000002</v>
      </c>
      <c r="AP4">
        <v>3.2862773999999995</v>
      </c>
      <c r="AQ4">
        <v>0</v>
      </c>
      <c r="AR4">
        <v>1.6824959999999995</v>
      </c>
      <c r="AS4">
        <v>2.7334464000000005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22.066154864439447</v>
      </c>
      <c r="BB4">
        <f t="shared" ref="BB4:BB67" si="0">SUM(B4:AZ4)-BA4</f>
        <v>652.73982232198966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51.794215320414423</v>
      </c>
      <c r="L5">
        <v>20.313943847463165</v>
      </c>
      <c r="M5">
        <v>0</v>
      </c>
      <c r="N5">
        <v>30.004266958424509</v>
      </c>
      <c r="O5">
        <v>50.378079804798531</v>
      </c>
      <c r="P5">
        <v>68.759872587735643</v>
      </c>
      <c r="Q5">
        <v>4.5795213802978223</v>
      </c>
      <c r="R5">
        <v>10.770661838575956</v>
      </c>
      <c r="S5">
        <v>6.6983097532314932</v>
      </c>
      <c r="T5">
        <v>0</v>
      </c>
      <c r="U5">
        <v>243.68393814616232</v>
      </c>
      <c r="V5">
        <v>3.6193759071117557</v>
      </c>
      <c r="W5">
        <v>11.785862566844919</v>
      </c>
      <c r="X5">
        <v>37.465109082883657</v>
      </c>
      <c r="Y5">
        <v>0</v>
      </c>
      <c r="Z5">
        <v>1.6646651999999995</v>
      </c>
      <c r="AA5">
        <v>0</v>
      </c>
      <c r="AB5">
        <v>3.3451901599999991</v>
      </c>
      <c r="AC5">
        <v>2.4581713600000001</v>
      </c>
      <c r="AD5">
        <v>6.9455538000000008</v>
      </c>
      <c r="AE5">
        <v>11.079987999999998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12.891999999999998</v>
      </c>
      <c r="AL5">
        <v>11.804000000000004</v>
      </c>
      <c r="AM5">
        <v>1.3406171428571425</v>
      </c>
      <c r="AN5">
        <v>0</v>
      </c>
      <c r="AO5">
        <v>7.1688960000000002</v>
      </c>
      <c r="AP5">
        <v>3.2862773999999995</v>
      </c>
      <c r="AQ5">
        <v>0</v>
      </c>
      <c r="AR5">
        <v>1.6824959999999995</v>
      </c>
      <c r="AS5">
        <v>2.7334464000000005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20.407360481883948</v>
      </c>
      <c r="BB5">
        <f t="shared" si="0"/>
        <v>603.67096397491741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51.794215320414423</v>
      </c>
      <c r="L6">
        <v>20.313909449451234</v>
      </c>
      <c r="M6">
        <v>0</v>
      </c>
      <c r="N6">
        <v>30.004266958424509</v>
      </c>
      <c r="O6">
        <v>50.378079804798531</v>
      </c>
      <c r="P6">
        <v>68.759872587735643</v>
      </c>
      <c r="Q6">
        <v>4.2200986185438705</v>
      </c>
      <c r="R6">
        <v>10.770661838575956</v>
      </c>
      <c r="S6">
        <v>6.6983097532314932</v>
      </c>
      <c r="T6">
        <v>0</v>
      </c>
      <c r="U6">
        <v>243.68393814616232</v>
      </c>
      <c r="V6">
        <v>3.6193759071117557</v>
      </c>
      <c r="W6">
        <v>11.785862566844919</v>
      </c>
      <c r="X6">
        <v>37.465109082883657</v>
      </c>
      <c r="Y6">
        <v>0</v>
      </c>
      <c r="Z6">
        <v>1.6646651999999995</v>
      </c>
      <c r="AA6">
        <v>0</v>
      </c>
      <c r="AB6">
        <v>3.3451901599999991</v>
      </c>
      <c r="AC6">
        <v>2.4581713600000001</v>
      </c>
      <c r="AD6">
        <v>6.9455538000000008</v>
      </c>
      <c r="AE6">
        <v>11.079987999999998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12.891999999999998</v>
      </c>
      <c r="AL6">
        <v>5.9020000000000019</v>
      </c>
      <c r="AM6">
        <v>1.3406171428571425</v>
      </c>
      <c r="AN6">
        <v>0</v>
      </c>
      <c r="AO6">
        <v>7.1688960000000002</v>
      </c>
      <c r="AP6">
        <v>3.2862773999999995</v>
      </c>
      <c r="AQ6">
        <v>0</v>
      </c>
      <c r="AR6">
        <v>1.6824959999999995</v>
      </c>
      <c r="AS6">
        <v>2.7334464000000005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20.008330867543336</v>
      </c>
      <c r="BB6">
        <f t="shared" si="0"/>
        <v>591.86724782949216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51.794215320414423</v>
      </c>
      <c r="L7">
        <v>20.314118698290127</v>
      </c>
      <c r="M7">
        <v>0</v>
      </c>
      <c r="N7">
        <v>30.004266958424509</v>
      </c>
      <c r="O7">
        <v>50.378079804798531</v>
      </c>
      <c r="P7">
        <v>68.759872587735643</v>
      </c>
      <c r="Q7">
        <v>0</v>
      </c>
      <c r="R7">
        <v>10.770661838575956</v>
      </c>
      <c r="S7">
        <v>6.6983097532314932</v>
      </c>
      <c r="T7">
        <v>0</v>
      </c>
      <c r="U7">
        <v>243.68393814616232</v>
      </c>
      <c r="V7">
        <v>3.6193759071117557</v>
      </c>
      <c r="W7">
        <v>11.785862566844919</v>
      </c>
      <c r="X7">
        <v>37.465109082883657</v>
      </c>
      <c r="Y7">
        <v>0</v>
      </c>
      <c r="Z7">
        <v>1.6646651999999995</v>
      </c>
      <c r="AA7">
        <v>0</v>
      </c>
      <c r="AB7">
        <v>3.3451901599999991</v>
      </c>
      <c r="AC7">
        <v>2.4581713600000001</v>
      </c>
      <c r="AD7">
        <v>6.9455538000000008</v>
      </c>
      <c r="AE7">
        <v>11.079987999999998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12.891999999999998</v>
      </c>
      <c r="AL7">
        <v>5.9020000000000019</v>
      </c>
      <c r="AM7">
        <v>1.3406171428571425</v>
      </c>
      <c r="AN7">
        <v>0</v>
      </c>
      <c r="AO7">
        <v>7.1688960000000002</v>
      </c>
      <c r="AP7">
        <v>3.2862773999999995</v>
      </c>
      <c r="AQ7">
        <v>0</v>
      </c>
      <c r="AR7">
        <v>1.6824959999999995</v>
      </c>
      <c r="AS7">
        <v>2.7334464000000005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19.870340532122185</v>
      </c>
      <c r="BB7">
        <f t="shared" si="0"/>
        <v>587.78534879520839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51.794215320414423</v>
      </c>
      <c r="L8">
        <v>20.314059450321949</v>
      </c>
      <c r="M8">
        <v>0</v>
      </c>
      <c r="N8">
        <v>30.004266958424509</v>
      </c>
      <c r="O8">
        <v>50.378079804798531</v>
      </c>
      <c r="P8">
        <v>68.759872587735643</v>
      </c>
      <c r="Q8">
        <v>0</v>
      </c>
      <c r="R8">
        <v>10.770661838575956</v>
      </c>
      <c r="S8">
        <v>6.6983097532314932</v>
      </c>
      <c r="T8">
        <v>0</v>
      </c>
      <c r="U8">
        <v>243.68393814616232</v>
      </c>
      <c r="V8">
        <v>3.6193759071117557</v>
      </c>
      <c r="W8">
        <v>11.785862566844919</v>
      </c>
      <c r="X8">
        <v>37.465109082883657</v>
      </c>
      <c r="Y8">
        <v>0</v>
      </c>
      <c r="Z8">
        <v>1.6646651999999995</v>
      </c>
      <c r="AA8">
        <v>0</v>
      </c>
      <c r="AB8">
        <v>3.3451901599999991</v>
      </c>
      <c r="AC8">
        <v>2.4581713600000001</v>
      </c>
      <c r="AD8">
        <v>6.9455538000000008</v>
      </c>
      <c r="AE8">
        <v>11.079987999999998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12.891999999999998</v>
      </c>
      <c r="AL8">
        <v>5.9020000000000019</v>
      </c>
      <c r="AM8">
        <v>1.3406171428571425</v>
      </c>
      <c r="AN8">
        <v>0</v>
      </c>
      <c r="AO8">
        <v>7.1688960000000002</v>
      </c>
      <c r="AP8">
        <v>3.2862773999999995</v>
      </c>
      <c r="AQ8">
        <v>0</v>
      </c>
      <c r="AR8">
        <v>1.6824959999999995</v>
      </c>
      <c r="AS8">
        <v>2.7334464000000005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19.870338594140186</v>
      </c>
      <c r="BB8">
        <f t="shared" si="0"/>
        <v>587.78529148522216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51.794215320414423</v>
      </c>
      <c r="L9">
        <v>20.314368655798216</v>
      </c>
      <c r="M9">
        <v>0</v>
      </c>
      <c r="N9">
        <v>30.004266958424509</v>
      </c>
      <c r="O9">
        <v>50.378079804798531</v>
      </c>
      <c r="P9">
        <v>68.759872587735643</v>
      </c>
      <c r="Q9">
        <v>0</v>
      </c>
      <c r="R9">
        <v>10.770661838575956</v>
      </c>
      <c r="S9">
        <v>6.6983097532314932</v>
      </c>
      <c r="T9">
        <v>0</v>
      </c>
      <c r="U9">
        <v>243.68393814616232</v>
      </c>
      <c r="V9">
        <v>3.6193759071117557</v>
      </c>
      <c r="W9">
        <v>11.785862566844919</v>
      </c>
      <c r="X9">
        <v>37.465109082883657</v>
      </c>
      <c r="Y9">
        <v>0</v>
      </c>
      <c r="Z9">
        <v>1.6646651999999995</v>
      </c>
      <c r="AA9">
        <v>0</v>
      </c>
      <c r="AB9">
        <v>3.3451901599999991</v>
      </c>
      <c r="AC9">
        <v>2.4581713600000001</v>
      </c>
      <c r="AD9">
        <v>6.9455538000000008</v>
      </c>
      <c r="AE9">
        <v>11.079987999999998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12.891999999999998</v>
      </c>
      <c r="AL9">
        <v>5.9020000000000019</v>
      </c>
      <c r="AM9">
        <v>1.3406171428571425</v>
      </c>
      <c r="AN9">
        <v>0</v>
      </c>
      <c r="AO9">
        <v>7.1688960000000002</v>
      </c>
      <c r="AP9">
        <v>3.2862773999999995</v>
      </c>
      <c r="AQ9">
        <v>0</v>
      </c>
      <c r="AR9">
        <v>1.6824959999999995</v>
      </c>
      <c r="AS9">
        <v>2.7334464000000005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19.870348723074123</v>
      </c>
      <c r="BB9">
        <f t="shared" si="0"/>
        <v>587.78559056176448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51.794215320414423</v>
      </c>
      <c r="L10">
        <v>20.31445551545583</v>
      </c>
      <c r="M10">
        <v>0</v>
      </c>
      <c r="N10">
        <v>30.004266958424509</v>
      </c>
      <c r="O10">
        <v>50.378079804798531</v>
      </c>
      <c r="P10">
        <v>68.759872587735643</v>
      </c>
      <c r="Q10">
        <v>0</v>
      </c>
      <c r="R10">
        <v>10.770661838575956</v>
      </c>
      <c r="S10">
        <v>6.6983097532314932</v>
      </c>
      <c r="T10">
        <v>0</v>
      </c>
      <c r="U10">
        <v>243.68393814616232</v>
      </c>
      <c r="V10">
        <v>3.6193759071117557</v>
      </c>
      <c r="W10">
        <v>11.785862566844919</v>
      </c>
      <c r="X10">
        <v>37.465109082883657</v>
      </c>
      <c r="Y10">
        <v>0</v>
      </c>
      <c r="Z10">
        <v>1.6646651999999995</v>
      </c>
      <c r="AA10">
        <v>0</v>
      </c>
      <c r="AB10">
        <v>3.3451901599999991</v>
      </c>
      <c r="AC10">
        <v>2.4581713600000001</v>
      </c>
      <c r="AD10">
        <v>6.9455538000000008</v>
      </c>
      <c r="AE10">
        <v>11.079987999999998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12.891999999999998</v>
      </c>
      <c r="AL10">
        <v>5.9020000000000019</v>
      </c>
      <c r="AM10">
        <v>1.3406171428571425</v>
      </c>
      <c r="AN10">
        <v>0</v>
      </c>
      <c r="AO10">
        <v>7.1688960000000002</v>
      </c>
      <c r="AP10">
        <v>3.2862773999999995</v>
      </c>
      <c r="AQ10">
        <v>0</v>
      </c>
      <c r="AR10">
        <v>1.6824959999999995</v>
      </c>
      <c r="AS10">
        <v>2.7334464000000005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19.870351563384929</v>
      </c>
      <c r="BB10">
        <f t="shared" si="0"/>
        <v>587.78567458111138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24.998300153374235</v>
      </c>
      <c r="L11">
        <v>20.314545964125564</v>
      </c>
      <c r="M11">
        <v>0</v>
      </c>
      <c r="N11">
        <v>30.004266958424509</v>
      </c>
      <c r="O11">
        <v>50.378079804798531</v>
      </c>
      <c r="P11">
        <v>68.759872587735643</v>
      </c>
      <c r="Q11">
        <v>0</v>
      </c>
      <c r="R11">
        <v>10.770661838575956</v>
      </c>
      <c r="S11">
        <v>6.6983097532314932</v>
      </c>
      <c r="T11">
        <v>0</v>
      </c>
      <c r="U11">
        <v>243.68393814616232</v>
      </c>
      <c r="V11">
        <v>3.6193759071117557</v>
      </c>
      <c r="W11">
        <v>11.785862566844919</v>
      </c>
      <c r="X11">
        <v>37.465109082883657</v>
      </c>
      <c r="Y11">
        <v>0</v>
      </c>
      <c r="Z11">
        <v>1.6646651999999995</v>
      </c>
      <c r="AA11">
        <v>0</v>
      </c>
      <c r="AB11">
        <v>3.3451901599999991</v>
      </c>
      <c r="AC11">
        <v>2.4581713600000001</v>
      </c>
      <c r="AD11">
        <v>4.6303691999999996</v>
      </c>
      <c r="AE11">
        <v>11.079987999999998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12.891999999999998</v>
      </c>
      <c r="AL11">
        <v>5.9020000000000019</v>
      </c>
      <c r="AM11">
        <v>1.3406171428571425</v>
      </c>
      <c r="AN11">
        <v>0</v>
      </c>
      <c r="AO11">
        <v>7.1688960000000002</v>
      </c>
      <c r="AP11">
        <v>3.2862773999999995</v>
      </c>
      <c r="AQ11">
        <v>0</v>
      </c>
      <c r="AR11">
        <v>1.6824959999999995</v>
      </c>
      <c r="AS11">
        <v>2.7334464000000005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18.918421409435204</v>
      </c>
      <c r="BB11">
        <f t="shared" si="0"/>
        <v>559.62659541669075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24.998300153374235</v>
      </c>
      <c r="L12">
        <v>20.314432290224314</v>
      </c>
      <c r="M12">
        <v>0</v>
      </c>
      <c r="N12">
        <v>30.004266958424509</v>
      </c>
      <c r="O12">
        <v>50.378079804798531</v>
      </c>
      <c r="P12">
        <v>68.759872587735643</v>
      </c>
      <c r="Q12">
        <v>0</v>
      </c>
      <c r="R12">
        <v>10.770661838575956</v>
      </c>
      <c r="S12">
        <v>6.6983097532314932</v>
      </c>
      <c r="T12">
        <v>0</v>
      </c>
      <c r="U12">
        <v>243.68393814616232</v>
      </c>
      <c r="V12">
        <v>3.6193759071117557</v>
      </c>
      <c r="W12">
        <v>11.785862566844919</v>
      </c>
      <c r="X12">
        <v>37.465109082883657</v>
      </c>
      <c r="Y12">
        <v>0</v>
      </c>
      <c r="Z12">
        <v>1.6646651999999995</v>
      </c>
      <c r="AA12">
        <v>0</v>
      </c>
      <c r="AB12">
        <v>3.3451901599999991</v>
      </c>
      <c r="AC12">
        <v>2.4581713600000001</v>
      </c>
      <c r="AD12">
        <v>4.6303691999999996</v>
      </c>
      <c r="AE12">
        <v>11.079987999999998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12.891999999999998</v>
      </c>
      <c r="AL12">
        <v>5.9020000000000019</v>
      </c>
      <c r="AM12">
        <v>1.3406171428571425</v>
      </c>
      <c r="AN12">
        <v>0</v>
      </c>
      <c r="AO12">
        <v>7.1688960000000002</v>
      </c>
      <c r="AP12">
        <v>3.2862773999999995</v>
      </c>
      <c r="AQ12">
        <v>0</v>
      </c>
      <c r="AR12">
        <v>1.6824959999999995</v>
      </c>
      <c r="AS12">
        <v>2.7334464000000005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18.918417692298632</v>
      </c>
      <c r="BB12">
        <f t="shared" si="0"/>
        <v>559.62648545992613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24.998300153374235</v>
      </c>
      <c r="L13">
        <v>20.31415229678937</v>
      </c>
      <c r="M13">
        <v>0</v>
      </c>
      <c r="N13">
        <v>30.004266958424509</v>
      </c>
      <c r="O13">
        <v>50.378079804798531</v>
      </c>
      <c r="P13">
        <v>68.759872587735643</v>
      </c>
      <c r="Q13">
        <v>0</v>
      </c>
      <c r="R13">
        <v>5.0015609480812637</v>
      </c>
      <c r="S13">
        <v>2.9973712984054672</v>
      </c>
      <c r="T13">
        <v>0</v>
      </c>
      <c r="U13">
        <v>243.68393814616232</v>
      </c>
      <c r="V13">
        <v>0</v>
      </c>
      <c r="W13">
        <v>5.0008788732394365</v>
      </c>
      <c r="X13">
        <v>15.001310898780005</v>
      </c>
      <c r="Y13">
        <v>0</v>
      </c>
      <c r="Z13">
        <v>1.6646651999999995</v>
      </c>
      <c r="AA13">
        <v>0</v>
      </c>
      <c r="AB13">
        <v>3.3451901599999991</v>
      </c>
      <c r="AC13">
        <v>2.4581713600000001</v>
      </c>
      <c r="AD13">
        <v>4.6303691999999996</v>
      </c>
      <c r="AE13">
        <v>11.079987999999998</v>
      </c>
      <c r="AF13">
        <v>0</v>
      </c>
      <c r="AG13">
        <v>0</v>
      </c>
      <c r="AH13">
        <v>11.882577199999997</v>
      </c>
      <c r="AI13">
        <v>0</v>
      </c>
      <c r="AJ13">
        <v>0</v>
      </c>
      <c r="AK13">
        <v>12.891999999999998</v>
      </c>
      <c r="AL13">
        <v>5.9020000000000019</v>
      </c>
      <c r="AM13">
        <v>1.3406171428571425</v>
      </c>
      <c r="AN13">
        <v>0</v>
      </c>
      <c r="AO13">
        <v>7.1688960000000002</v>
      </c>
      <c r="AP13">
        <v>3.2862773999999995</v>
      </c>
      <c r="AQ13">
        <v>0</v>
      </c>
      <c r="AR13">
        <v>13.459967999999998</v>
      </c>
      <c r="AS13">
        <v>2.7334464000000005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17.919072819374865</v>
      </c>
      <c r="BB13">
        <f t="shared" si="0"/>
        <v>530.06482520927329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24.998300153374235</v>
      </c>
      <c r="L14">
        <v>20.603624267114569</v>
      </c>
      <c r="M14">
        <v>0</v>
      </c>
      <c r="N14">
        <v>30.004266958424509</v>
      </c>
      <c r="O14">
        <v>50.378079804798531</v>
      </c>
      <c r="P14">
        <v>68.759872587735643</v>
      </c>
      <c r="Q14">
        <v>0</v>
      </c>
      <c r="R14">
        <v>5.0015609480812637</v>
      </c>
      <c r="S14">
        <v>2.9973712984054672</v>
      </c>
      <c r="T14">
        <v>0</v>
      </c>
      <c r="U14">
        <v>243.68393814616232</v>
      </c>
      <c r="V14">
        <v>0</v>
      </c>
      <c r="W14">
        <v>5.0008788732394365</v>
      </c>
      <c r="X14">
        <v>15.001310898780005</v>
      </c>
      <c r="Y14">
        <v>0</v>
      </c>
      <c r="Z14">
        <v>1.6646651999999995</v>
      </c>
      <c r="AA14">
        <v>0</v>
      </c>
      <c r="AB14">
        <v>3.3451901599999991</v>
      </c>
      <c r="AC14">
        <v>2.4581713600000001</v>
      </c>
      <c r="AD14">
        <v>4.6303691999999996</v>
      </c>
      <c r="AE14">
        <v>11.079987999999998</v>
      </c>
      <c r="AF14">
        <v>0</v>
      </c>
      <c r="AG14">
        <v>0</v>
      </c>
      <c r="AH14">
        <v>11.882577199999997</v>
      </c>
      <c r="AI14">
        <v>0</v>
      </c>
      <c r="AJ14">
        <v>0</v>
      </c>
      <c r="AK14">
        <v>12.891999999999998</v>
      </c>
      <c r="AL14">
        <v>5.9020000000000019</v>
      </c>
      <c r="AM14">
        <v>1.3406171428571425</v>
      </c>
      <c r="AN14">
        <v>0</v>
      </c>
      <c r="AO14">
        <v>7.1688960000000002</v>
      </c>
      <c r="AP14">
        <v>3.2862773999999995</v>
      </c>
      <c r="AQ14">
        <v>0</v>
      </c>
      <c r="AR14">
        <v>13.459967999999998</v>
      </c>
      <c r="AS14">
        <v>2.7334464000000005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17.928538564560647</v>
      </c>
      <c r="BB14">
        <f t="shared" si="0"/>
        <v>530.34483143441264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24.998300153374235</v>
      </c>
      <c r="L15">
        <v>20.603624267114569</v>
      </c>
      <c r="M15">
        <v>0</v>
      </c>
      <c r="N15">
        <v>30.004266958424509</v>
      </c>
      <c r="O15">
        <v>50.378079804798531</v>
      </c>
      <c r="P15">
        <v>68.759872587735643</v>
      </c>
      <c r="Q15">
        <v>0</v>
      </c>
      <c r="R15">
        <v>5.0015609480812637</v>
      </c>
      <c r="S15">
        <v>2.9973712984054672</v>
      </c>
      <c r="T15">
        <v>0</v>
      </c>
      <c r="U15">
        <v>243.68393814616232</v>
      </c>
      <c r="V15">
        <v>0</v>
      </c>
      <c r="W15">
        <v>5.0008788732394365</v>
      </c>
      <c r="X15">
        <v>15.001310898780005</v>
      </c>
      <c r="Y15">
        <v>0</v>
      </c>
      <c r="Z15">
        <v>1.6646651999999995</v>
      </c>
      <c r="AA15">
        <v>0</v>
      </c>
      <c r="AB15">
        <v>3.3451901599999991</v>
      </c>
      <c r="AC15">
        <v>2.4581713600000001</v>
      </c>
      <c r="AD15">
        <v>4.6303691999999996</v>
      </c>
      <c r="AE15">
        <v>11.079987999999998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12.891999999999998</v>
      </c>
      <c r="AL15">
        <v>5.9020000000000019</v>
      </c>
      <c r="AM15">
        <v>1.3406171428571425</v>
      </c>
      <c r="AN15">
        <v>0</v>
      </c>
      <c r="AO15">
        <v>7.1688960000000002</v>
      </c>
      <c r="AP15">
        <v>2.9283659999999991</v>
      </c>
      <c r="AQ15">
        <v>0</v>
      </c>
      <c r="AR15">
        <v>1.6824959999999995</v>
      </c>
      <c r="AS15">
        <v>2.7334464000000005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17.531711570560645</v>
      </c>
      <c r="BB15">
        <f t="shared" si="0"/>
        <v>518.6062750284126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24.998300153374235</v>
      </c>
      <c r="L16">
        <v>20.603624267114569</v>
      </c>
      <c r="M16">
        <v>0</v>
      </c>
      <c r="N16">
        <v>30.004266958424509</v>
      </c>
      <c r="O16">
        <v>50.378079804798531</v>
      </c>
      <c r="P16">
        <v>68.759872587735643</v>
      </c>
      <c r="Q16">
        <v>0</v>
      </c>
      <c r="R16">
        <v>5.0015609480812637</v>
      </c>
      <c r="S16">
        <v>2.9973712984054672</v>
      </c>
      <c r="T16">
        <v>0</v>
      </c>
      <c r="U16">
        <v>243.68393814616232</v>
      </c>
      <c r="V16">
        <v>0</v>
      </c>
      <c r="W16">
        <v>5.0008788732394365</v>
      </c>
      <c r="X16">
        <v>15.001310898780005</v>
      </c>
      <c r="Y16">
        <v>0</v>
      </c>
      <c r="Z16">
        <v>1.6646651999999995</v>
      </c>
      <c r="AA16">
        <v>0</v>
      </c>
      <c r="AB16">
        <v>3.3451901599999991</v>
      </c>
      <c r="AC16">
        <v>2.4581713600000001</v>
      </c>
      <c r="AD16">
        <v>4.6303691999999996</v>
      </c>
      <c r="AE16">
        <v>11.079987999999998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12.891999999999998</v>
      </c>
      <c r="AL16">
        <v>5.9020000000000019</v>
      </c>
      <c r="AM16">
        <v>1.3406171428571425</v>
      </c>
      <c r="AN16">
        <v>0</v>
      </c>
      <c r="AO16">
        <v>7.1688960000000002</v>
      </c>
      <c r="AP16">
        <v>2.9283659999999991</v>
      </c>
      <c r="AQ16">
        <v>0</v>
      </c>
      <c r="AR16">
        <v>1.6824959999999995</v>
      </c>
      <c r="AS16">
        <v>2.7334464000000005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17.531711570560645</v>
      </c>
      <c r="BB16">
        <f t="shared" si="0"/>
        <v>518.6062750284126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24.998300153374235</v>
      </c>
      <c r="L17">
        <v>20.603624267114569</v>
      </c>
      <c r="M17">
        <v>0</v>
      </c>
      <c r="N17">
        <v>30.004266958424509</v>
      </c>
      <c r="O17">
        <v>50.378079804798531</v>
      </c>
      <c r="P17">
        <v>68.759872587735643</v>
      </c>
      <c r="Q17">
        <v>0</v>
      </c>
      <c r="R17">
        <v>5.0015609480812637</v>
      </c>
      <c r="S17">
        <v>2.9973712984054672</v>
      </c>
      <c r="T17">
        <v>0</v>
      </c>
      <c r="U17">
        <v>243.68393814616232</v>
      </c>
      <c r="V17">
        <v>0</v>
      </c>
      <c r="W17">
        <v>5.0008788732394365</v>
      </c>
      <c r="X17">
        <v>15.001310898780005</v>
      </c>
      <c r="Y17">
        <v>0</v>
      </c>
      <c r="Z17">
        <v>1.6646651999999995</v>
      </c>
      <c r="AA17">
        <v>0</v>
      </c>
      <c r="AB17">
        <v>3.3451901599999991</v>
      </c>
      <c r="AC17">
        <v>2.4581713600000001</v>
      </c>
      <c r="AD17">
        <v>4.6303691999999996</v>
      </c>
      <c r="AE17">
        <v>11.079987999999998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12.891999999999998</v>
      </c>
      <c r="AL17">
        <v>5.9020000000000019</v>
      </c>
      <c r="AM17">
        <v>1.3406171428571425</v>
      </c>
      <c r="AN17">
        <v>0</v>
      </c>
      <c r="AO17">
        <v>7.1688960000000002</v>
      </c>
      <c r="AP17">
        <v>2.9283659999999991</v>
      </c>
      <c r="AQ17">
        <v>0</v>
      </c>
      <c r="AR17">
        <v>1.6824959999999995</v>
      </c>
      <c r="AS17">
        <v>2.7334464000000005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17.531711570560645</v>
      </c>
      <c r="BB17">
        <f t="shared" si="0"/>
        <v>518.6062750284126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24.998300153374235</v>
      </c>
      <c r="L18">
        <v>20.603624267114569</v>
      </c>
      <c r="M18">
        <v>0</v>
      </c>
      <c r="N18">
        <v>30.004266958424509</v>
      </c>
      <c r="O18">
        <v>50.378079804798531</v>
      </c>
      <c r="P18">
        <v>68.759872587735643</v>
      </c>
      <c r="Q18">
        <v>0</v>
      </c>
      <c r="R18">
        <v>5.0015609480812637</v>
      </c>
      <c r="S18">
        <v>2.9973712984054672</v>
      </c>
      <c r="T18">
        <v>0</v>
      </c>
      <c r="U18">
        <v>243.68393814616232</v>
      </c>
      <c r="V18">
        <v>0</v>
      </c>
      <c r="W18">
        <v>5.0008788732394365</v>
      </c>
      <c r="X18">
        <v>15.001310898780005</v>
      </c>
      <c r="Y18">
        <v>0</v>
      </c>
      <c r="Z18">
        <v>1.6646651999999995</v>
      </c>
      <c r="AA18">
        <v>0</v>
      </c>
      <c r="AB18">
        <v>3.3451901599999991</v>
      </c>
      <c r="AC18">
        <v>2.4581713600000001</v>
      </c>
      <c r="AD18">
        <v>4.6303691999999996</v>
      </c>
      <c r="AE18">
        <v>11.079987999999998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12.891999999999998</v>
      </c>
      <c r="AL18">
        <v>5.9020000000000019</v>
      </c>
      <c r="AM18">
        <v>1.3406171428571425</v>
      </c>
      <c r="AN18">
        <v>0</v>
      </c>
      <c r="AO18">
        <v>7.1688960000000002</v>
      </c>
      <c r="AP18">
        <v>2.9283659999999991</v>
      </c>
      <c r="AQ18">
        <v>0</v>
      </c>
      <c r="AR18">
        <v>1.6824959999999995</v>
      </c>
      <c r="AS18">
        <v>2.7334464000000005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17.531711570560645</v>
      </c>
      <c r="BB18">
        <f t="shared" si="0"/>
        <v>518.6062750284126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24.998300153374235</v>
      </c>
      <c r="L19">
        <v>20.603624267114569</v>
      </c>
      <c r="M19">
        <v>0</v>
      </c>
      <c r="N19">
        <v>30.004266958424509</v>
      </c>
      <c r="O19">
        <v>50.378079804798531</v>
      </c>
      <c r="P19">
        <v>68.759872587735643</v>
      </c>
      <c r="Q19">
        <v>0</v>
      </c>
      <c r="R19">
        <v>5.0015609480812637</v>
      </c>
      <c r="S19">
        <v>2.9973712984054672</v>
      </c>
      <c r="T19">
        <v>0</v>
      </c>
      <c r="U19">
        <v>243.68393814616232</v>
      </c>
      <c r="V19">
        <v>0</v>
      </c>
      <c r="W19">
        <v>5.0008788732394365</v>
      </c>
      <c r="X19">
        <v>15.001310898780005</v>
      </c>
      <c r="Y19">
        <v>0</v>
      </c>
      <c r="Z19">
        <v>1.6646651999999995</v>
      </c>
      <c r="AA19">
        <v>0</v>
      </c>
      <c r="AB19">
        <v>3.3451901599999991</v>
      </c>
      <c r="AC19">
        <v>2.4581713600000001</v>
      </c>
      <c r="AD19">
        <v>4.6303691999999996</v>
      </c>
      <c r="AE19">
        <v>11.079987999999998</v>
      </c>
      <c r="AF19">
        <v>0</v>
      </c>
      <c r="AG19">
        <v>0</v>
      </c>
      <c r="AH19">
        <v>11.882577199999997</v>
      </c>
      <c r="AI19">
        <v>0</v>
      </c>
      <c r="AJ19">
        <v>0</v>
      </c>
      <c r="AK19">
        <v>12.891999999999998</v>
      </c>
      <c r="AL19">
        <v>5.9020000000000019</v>
      </c>
      <c r="AM19">
        <v>1.3406171428571425</v>
      </c>
      <c r="AN19">
        <v>0</v>
      </c>
      <c r="AO19">
        <v>7.1688960000000002</v>
      </c>
      <c r="AP19">
        <v>2.9283659999999991</v>
      </c>
      <c r="AQ19">
        <v>0</v>
      </c>
      <c r="AR19">
        <v>1.6824959999999995</v>
      </c>
      <c r="AS19">
        <v>2.7334464000000005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17.531711570560645</v>
      </c>
      <c r="BB19">
        <f t="shared" si="0"/>
        <v>518.6062750284126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24.998300153374235</v>
      </c>
      <c r="L20">
        <v>20.603624267114569</v>
      </c>
      <c r="M20">
        <v>0</v>
      </c>
      <c r="N20">
        <v>30.004266958424509</v>
      </c>
      <c r="O20">
        <v>50.378079804798531</v>
      </c>
      <c r="P20">
        <v>68.759872587735643</v>
      </c>
      <c r="Q20">
        <v>0</v>
      </c>
      <c r="R20">
        <v>5.0015609480812637</v>
      </c>
      <c r="S20">
        <v>2.9973712984054672</v>
      </c>
      <c r="T20">
        <v>0</v>
      </c>
      <c r="U20">
        <v>243.68393814616232</v>
      </c>
      <c r="V20">
        <v>0</v>
      </c>
      <c r="W20">
        <v>5.0008788732394365</v>
      </c>
      <c r="X20">
        <v>15.001310898780005</v>
      </c>
      <c r="Y20">
        <v>0</v>
      </c>
      <c r="Z20">
        <v>1.6646651999999995</v>
      </c>
      <c r="AA20">
        <v>0</v>
      </c>
      <c r="AB20">
        <v>3.3451901599999991</v>
      </c>
      <c r="AC20">
        <v>2.4581713600000001</v>
      </c>
      <c r="AD20">
        <v>4.6303691999999996</v>
      </c>
      <c r="AE20">
        <v>11.079987999999998</v>
      </c>
      <c r="AF20">
        <v>0</v>
      </c>
      <c r="AG20">
        <v>0</v>
      </c>
      <c r="AH20">
        <v>11.882577199999997</v>
      </c>
      <c r="AI20">
        <v>0</v>
      </c>
      <c r="AJ20">
        <v>0</v>
      </c>
      <c r="AK20">
        <v>12.891999999999998</v>
      </c>
      <c r="AL20">
        <v>5.9020000000000019</v>
      </c>
      <c r="AM20">
        <v>1.3406171428571425</v>
      </c>
      <c r="AN20">
        <v>0</v>
      </c>
      <c r="AO20">
        <v>7.1688960000000002</v>
      </c>
      <c r="AP20">
        <v>2.9283659999999991</v>
      </c>
      <c r="AQ20">
        <v>0</v>
      </c>
      <c r="AR20">
        <v>1.6824959999999995</v>
      </c>
      <c r="AS20">
        <v>2.7334464000000005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17.531711570560645</v>
      </c>
      <c r="BB20">
        <f t="shared" si="0"/>
        <v>518.6062750284126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24.998300153374235</v>
      </c>
      <c r="L21">
        <v>20.603624267114569</v>
      </c>
      <c r="M21">
        <v>0</v>
      </c>
      <c r="N21">
        <v>30.004266958424509</v>
      </c>
      <c r="O21">
        <v>50.378079804798531</v>
      </c>
      <c r="P21">
        <v>68.759872587735643</v>
      </c>
      <c r="Q21">
        <v>0</v>
      </c>
      <c r="R21">
        <v>5.0015609480812637</v>
      </c>
      <c r="S21">
        <v>2.9973712984054672</v>
      </c>
      <c r="T21">
        <v>0</v>
      </c>
      <c r="U21">
        <v>243.68393814616232</v>
      </c>
      <c r="V21">
        <v>0</v>
      </c>
      <c r="W21">
        <v>5.0008788732394365</v>
      </c>
      <c r="X21">
        <v>15.001310898780005</v>
      </c>
      <c r="Y21">
        <v>0</v>
      </c>
      <c r="Z21">
        <v>1.6646651999999995</v>
      </c>
      <c r="AA21">
        <v>0</v>
      </c>
      <c r="AB21">
        <v>3.3451901599999991</v>
      </c>
      <c r="AC21">
        <v>2.4581713600000001</v>
      </c>
      <c r="AD21">
        <v>4.6303691999999996</v>
      </c>
      <c r="AE21">
        <v>11.079987999999998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12.891999999999998</v>
      </c>
      <c r="AL21">
        <v>5.9020000000000019</v>
      </c>
      <c r="AM21">
        <v>1.3406171428571425</v>
      </c>
      <c r="AN21">
        <v>0</v>
      </c>
      <c r="AO21">
        <v>7.1688960000000002</v>
      </c>
      <c r="AP21">
        <v>2.9283659999999991</v>
      </c>
      <c r="AQ21">
        <v>0</v>
      </c>
      <c r="AR21">
        <v>1.6824959999999995</v>
      </c>
      <c r="AS21">
        <v>2.9042867999999999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17.537298046560647</v>
      </c>
      <c r="BB21">
        <f t="shared" si="0"/>
        <v>518.77152895241261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24.998300153374235</v>
      </c>
      <c r="L22">
        <v>20.314341690436873</v>
      </c>
      <c r="M22">
        <v>0</v>
      </c>
      <c r="N22">
        <v>30.004266958424509</v>
      </c>
      <c r="O22">
        <v>50.378079804798531</v>
      </c>
      <c r="P22">
        <v>68.759872587735643</v>
      </c>
      <c r="Q22">
        <v>0</v>
      </c>
      <c r="R22">
        <v>5.0015609480812637</v>
      </c>
      <c r="S22">
        <v>2.9973712984054672</v>
      </c>
      <c r="T22">
        <v>0</v>
      </c>
      <c r="U22">
        <v>243.68393814616232</v>
      </c>
      <c r="V22">
        <v>0</v>
      </c>
      <c r="W22">
        <v>5.0008788732394365</v>
      </c>
      <c r="X22">
        <v>15.001310898780005</v>
      </c>
      <c r="Y22">
        <v>0</v>
      </c>
      <c r="Z22">
        <v>1.6646651999999995</v>
      </c>
      <c r="AA22">
        <v>0</v>
      </c>
      <c r="AB22">
        <v>3.3451901599999991</v>
      </c>
      <c r="AC22">
        <v>2.4581713600000001</v>
      </c>
      <c r="AD22">
        <v>4.6303691999999996</v>
      </c>
      <c r="AE22">
        <v>11.079987999999998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12.891999999999998</v>
      </c>
      <c r="AL22">
        <v>5.9020000000000019</v>
      </c>
      <c r="AM22">
        <v>1.3406171428571425</v>
      </c>
      <c r="AN22">
        <v>0</v>
      </c>
      <c r="AO22">
        <v>7.1688960000000002</v>
      </c>
      <c r="AP22">
        <v>2.9283659999999991</v>
      </c>
      <c r="AQ22">
        <v>0</v>
      </c>
      <c r="AR22">
        <v>1.6824959999999995</v>
      </c>
      <c r="AS22">
        <v>2.9042867999999999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17.527838494547144</v>
      </c>
      <c r="BB22">
        <f t="shared" si="0"/>
        <v>518.4917059277484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24.998300153374235</v>
      </c>
      <c r="L23">
        <v>20.314280387770321</v>
      </c>
      <c r="M23">
        <v>0</v>
      </c>
      <c r="N23">
        <v>30.004266958424509</v>
      </c>
      <c r="O23">
        <v>50.378079804798531</v>
      </c>
      <c r="P23">
        <v>68.759872587735643</v>
      </c>
      <c r="Q23">
        <v>0</v>
      </c>
      <c r="R23">
        <v>5.0015609480812637</v>
      </c>
      <c r="S23">
        <v>2.9973712984054672</v>
      </c>
      <c r="T23">
        <v>0</v>
      </c>
      <c r="U23">
        <v>232.53450684548756</v>
      </c>
      <c r="V23">
        <v>0</v>
      </c>
      <c r="W23">
        <v>5.0008788732394365</v>
      </c>
      <c r="X23">
        <v>15.001310898780005</v>
      </c>
      <c r="Y23">
        <v>0</v>
      </c>
      <c r="Z23">
        <v>1.6646651999999995</v>
      </c>
      <c r="AA23">
        <v>0</v>
      </c>
      <c r="AB23">
        <v>3.3451901599999991</v>
      </c>
      <c r="AC23">
        <v>2.4581713600000001</v>
      </c>
      <c r="AD23">
        <v>4.6303691999999996</v>
      </c>
      <c r="AE23">
        <v>11.079987999999998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12.891999999999998</v>
      </c>
      <c r="AL23">
        <v>5.9020000000000019</v>
      </c>
      <c r="AM23">
        <v>1.3406171428571425</v>
      </c>
      <c r="AN23">
        <v>0</v>
      </c>
      <c r="AO23">
        <v>7.1688960000000002</v>
      </c>
      <c r="AP23">
        <v>2.9283659999999991</v>
      </c>
      <c r="AQ23">
        <v>0</v>
      </c>
      <c r="AR23">
        <v>1.6824959999999995</v>
      </c>
      <c r="AS23">
        <v>2.9042867999999999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17.163250435560204</v>
      </c>
      <c r="BB23">
        <f t="shared" si="0"/>
        <v>507.70680138339395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24.998300153374235</v>
      </c>
      <c r="L24">
        <v>20.314280387770321</v>
      </c>
      <c r="M24">
        <v>0</v>
      </c>
      <c r="N24">
        <v>30.004266958424509</v>
      </c>
      <c r="O24">
        <v>50.378079804798531</v>
      </c>
      <c r="P24">
        <v>68.759872587735643</v>
      </c>
      <c r="Q24">
        <v>0</v>
      </c>
      <c r="R24">
        <v>5.0015609480812637</v>
      </c>
      <c r="S24">
        <v>2.9973712984054672</v>
      </c>
      <c r="T24">
        <v>0</v>
      </c>
      <c r="U24">
        <v>232.53450684548756</v>
      </c>
      <c r="V24">
        <v>0</v>
      </c>
      <c r="W24">
        <v>5.0008788732394365</v>
      </c>
      <c r="X24">
        <v>15.001310898780005</v>
      </c>
      <c r="Y24">
        <v>0</v>
      </c>
      <c r="Z24">
        <v>1.6646651999999995</v>
      </c>
      <c r="AA24">
        <v>0</v>
      </c>
      <c r="AB24">
        <v>3.3451901599999991</v>
      </c>
      <c r="AC24">
        <v>2.4581713600000001</v>
      </c>
      <c r="AD24">
        <v>4.6303691999999996</v>
      </c>
      <c r="AE24">
        <v>11.079987999999998</v>
      </c>
      <c r="AF24">
        <v>0</v>
      </c>
      <c r="AG24">
        <v>0</v>
      </c>
      <c r="AH24">
        <v>11.882577199999997</v>
      </c>
      <c r="AI24">
        <v>0.80835500000000005</v>
      </c>
      <c r="AJ24">
        <v>0</v>
      </c>
      <c r="AK24">
        <v>12.891999999999998</v>
      </c>
      <c r="AL24">
        <v>5.9020000000000019</v>
      </c>
      <c r="AM24">
        <v>1.3406171428571425</v>
      </c>
      <c r="AN24">
        <v>0</v>
      </c>
      <c r="AO24">
        <v>7.1688960000000002</v>
      </c>
      <c r="AP24">
        <v>2.9283659999999991</v>
      </c>
      <c r="AQ24">
        <v>0</v>
      </c>
      <c r="AR24">
        <v>1.6824959999999995</v>
      </c>
      <c r="AS24">
        <v>2.9042867999999999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17.189683707560203</v>
      </c>
      <c r="BB24">
        <f t="shared" si="0"/>
        <v>508.48872311139394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24.997445729230424</v>
      </c>
      <c r="L25">
        <v>20.314280387770321</v>
      </c>
      <c r="M25">
        <v>0</v>
      </c>
      <c r="N25">
        <v>30.004266958424509</v>
      </c>
      <c r="O25">
        <v>50.378079804798531</v>
      </c>
      <c r="P25">
        <v>68.759872587735643</v>
      </c>
      <c r="Q25">
        <v>0</v>
      </c>
      <c r="R25">
        <v>5.0015609480812637</v>
      </c>
      <c r="S25">
        <v>2.9973712984054672</v>
      </c>
      <c r="T25">
        <v>0</v>
      </c>
      <c r="U25">
        <v>232.53450684548756</v>
      </c>
      <c r="V25">
        <v>0</v>
      </c>
      <c r="W25">
        <v>5.0008788732394365</v>
      </c>
      <c r="X25">
        <v>15.001310898780005</v>
      </c>
      <c r="Y25">
        <v>0</v>
      </c>
      <c r="Z25">
        <v>1.6646651999999995</v>
      </c>
      <c r="AA25">
        <v>3.2105600000000001</v>
      </c>
      <c r="AB25">
        <v>3.3451901599999991</v>
      </c>
      <c r="AC25">
        <v>2.4581713600000001</v>
      </c>
      <c r="AD25">
        <v>4.6303691999999996</v>
      </c>
      <c r="AE25">
        <v>11.079987999999998</v>
      </c>
      <c r="AF25">
        <v>0</v>
      </c>
      <c r="AG25">
        <v>0</v>
      </c>
      <c r="AH25">
        <v>11.882577199999997</v>
      </c>
      <c r="AI25">
        <v>0.97002599999999983</v>
      </c>
      <c r="AJ25">
        <v>0</v>
      </c>
      <c r="AK25">
        <v>12.891999999999998</v>
      </c>
      <c r="AL25">
        <v>5.9020000000000019</v>
      </c>
      <c r="AM25">
        <v>2.681234285714285</v>
      </c>
      <c r="AN25">
        <v>0</v>
      </c>
      <c r="AO25">
        <v>7.1688960000000002</v>
      </c>
      <c r="AP25">
        <v>2.9283659999999991</v>
      </c>
      <c r="AQ25">
        <v>0</v>
      </c>
      <c r="AR25">
        <v>1.6824959999999995</v>
      </c>
      <c r="AS25">
        <v>2.9042867999999999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17.343765879166913</v>
      </c>
      <c r="BB25">
        <f t="shared" si="0"/>
        <v>513.04663465850069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24.997445729230424</v>
      </c>
      <c r="L26">
        <v>20.314280387770321</v>
      </c>
      <c r="M26">
        <v>0</v>
      </c>
      <c r="N26">
        <v>30.004266958424509</v>
      </c>
      <c r="O26">
        <v>50.378079804798531</v>
      </c>
      <c r="P26">
        <v>68.759872587735643</v>
      </c>
      <c r="Q26">
        <v>0</v>
      </c>
      <c r="R26">
        <v>5.0015609480812637</v>
      </c>
      <c r="S26">
        <v>2.9973712984054672</v>
      </c>
      <c r="T26">
        <v>0</v>
      </c>
      <c r="U26">
        <v>232.53450684548756</v>
      </c>
      <c r="V26">
        <v>0</v>
      </c>
      <c r="W26">
        <v>5.0008788732394365</v>
      </c>
      <c r="X26">
        <v>15.001310898780005</v>
      </c>
      <c r="Y26">
        <v>0</v>
      </c>
      <c r="Z26">
        <v>1.6646651999999995</v>
      </c>
      <c r="AA26">
        <v>3.2105600000000001</v>
      </c>
      <c r="AB26">
        <v>3.3451901599999991</v>
      </c>
      <c r="AC26">
        <v>2.4581713600000001</v>
      </c>
      <c r="AD26">
        <v>4.6303691999999996</v>
      </c>
      <c r="AE26">
        <v>11.079987999999998</v>
      </c>
      <c r="AF26">
        <v>0</v>
      </c>
      <c r="AG26">
        <v>0</v>
      </c>
      <c r="AH26">
        <v>11.882577199999997</v>
      </c>
      <c r="AI26">
        <v>2.5867359999999997</v>
      </c>
      <c r="AJ26">
        <v>0</v>
      </c>
      <c r="AK26">
        <v>12.891999999999998</v>
      </c>
      <c r="AL26">
        <v>5.9020000000000019</v>
      </c>
      <c r="AM26">
        <v>3.9974765714285718</v>
      </c>
      <c r="AN26">
        <v>0</v>
      </c>
      <c r="AO26">
        <v>7.1688960000000002</v>
      </c>
      <c r="AP26">
        <v>2.9283659999999991</v>
      </c>
      <c r="AQ26">
        <v>0</v>
      </c>
      <c r="AR26">
        <v>13.459967999999998</v>
      </c>
      <c r="AS26">
        <v>8.1661711200000013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17.996860285039929</v>
      </c>
      <c r="BB26">
        <f t="shared" si="0"/>
        <v>532.36584885834191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24.997445729230424</v>
      </c>
      <c r="L27">
        <v>20.314280387770321</v>
      </c>
      <c r="M27">
        <v>0</v>
      </c>
      <c r="N27">
        <v>30.004266958424509</v>
      </c>
      <c r="O27">
        <v>50.378079804798531</v>
      </c>
      <c r="P27">
        <v>68.759872587735643</v>
      </c>
      <c r="Q27">
        <v>0</v>
      </c>
      <c r="R27">
        <v>5.0015609480812637</v>
      </c>
      <c r="S27">
        <v>2.9973712984054672</v>
      </c>
      <c r="T27">
        <v>0</v>
      </c>
      <c r="U27">
        <v>232.53450684548756</v>
      </c>
      <c r="V27">
        <v>0</v>
      </c>
      <c r="W27">
        <v>5.0008788732394365</v>
      </c>
      <c r="X27">
        <v>37.465109082883657</v>
      </c>
      <c r="Y27">
        <v>0</v>
      </c>
      <c r="Z27">
        <v>1.6646651999999995</v>
      </c>
      <c r="AA27">
        <v>3.2105600000000001</v>
      </c>
      <c r="AB27">
        <v>3.3451901599999991</v>
      </c>
      <c r="AC27">
        <v>2.4581713600000001</v>
      </c>
      <c r="AD27">
        <v>4.6303691999999996</v>
      </c>
      <c r="AE27">
        <v>11.079987999999998</v>
      </c>
      <c r="AF27">
        <v>0</v>
      </c>
      <c r="AG27">
        <v>0</v>
      </c>
      <c r="AH27">
        <v>11.882577199999997</v>
      </c>
      <c r="AI27">
        <v>12.416332799999998</v>
      </c>
      <c r="AJ27">
        <v>0</v>
      </c>
      <c r="AK27">
        <v>12.891999999999998</v>
      </c>
      <c r="AL27">
        <v>5.9020000000000019</v>
      </c>
      <c r="AM27">
        <v>3.9974765714285718</v>
      </c>
      <c r="AN27">
        <v>0</v>
      </c>
      <c r="AO27">
        <v>7.1688960000000002</v>
      </c>
      <c r="AP27">
        <v>2.9283659999999991</v>
      </c>
      <c r="AQ27">
        <v>0</v>
      </c>
      <c r="AR27">
        <v>13.459967999999998</v>
      </c>
      <c r="AS27">
        <v>8.1661711200000013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19.052854325143571</v>
      </c>
      <c r="BB27">
        <f t="shared" si="0"/>
        <v>563.60324980234202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24.997445729230424</v>
      </c>
      <c r="L28">
        <v>20.314280387770321</v>
      </c>
      <c r="M28">
        <v>0</v>
      </c>
      <c r="N28">
        <v>30.004266958424509</v>
      </c>
      <c r="O28">
        <v>50.378079804798531</v>
      </c>
      <c r="P28">
        <v>68.759872587735643</v>
      </c>
      <c r="Q28">
        <v>0</v>
      </c>
      <c r="R28">
        <v>5.0026112910284457</v>
      </c>
      <c r="S28">
        <v>2.9987562012756905</v>
      </c>
      <c r="T28">
        <v>0</v>
      </c>
      <c r="U28">
        <v>232.53450684548756</v>
      </c>
      <c r="V28">
        <v>3.6193759071117557</v>
      </c>
      <c r="W28">
        <v>5.0008788732394365</v>
      </c>
      <c r="X28">
        <v>37.465109082883657</v>
      </c>
      <c r="Y28">
        <v>0</v>
      </c>
      <c r="Z28">
        <v>1.6646651999999995</v>
      </c>
      <c r="AA28">
        <v>6.6217800000000011</v>
      </c>
      <c r="AB28">
        <v>3.3451901599999991</v>
      </c>
      <c r="AC28">
        <v>2.4581713600000001</v>
      </c>
      <c r="AD28">
        <v>4.6303691999999996</v>
      </c>
      <c r="AE28">
        <v>11.079987999999998</v>
      </c>
      <c r="AF28">
        <v>0</v>
      </c>
      <c r="AG28">
        <v>0</v>
      </c>
      <c r="AH28">
        <v>11.882577199999997</v>
      </c>
      <c r="AI28">
        <v>12.416332799999998</v>
      </c>
      <c r="AJ28">
        <v>0</v>
      </c>
      <c r="AK28">
        <v>12.891999999999998</v>
      </c>
      <c r="AL28">
        <v>5.9020000000000019</v>
      </c>
      <c r="AM28">
        <v>3.9974765714285718</v>
      </c>
      <c r="AN28">
        <v>0</v>
      </c>
      <c r="AO28">
        <v>7.1688960000000002</v>
      </c>
      <c r="AP28">
        <v>2.9283659999999991</v>
      </c>
      <c r="AQ28">
        <v>0</v>
      </c>
      <c r="AR28">
        <v>1.6824959999999995</v>
      </c>
      <c r="AS28">
        <v>8.1661711200000013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18.897711234836002</v>
      </c>
      <c r="BB28">
        <f t="shared" si="0"/>
        <v>559.01395204557878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24.997445729230424</v>
      </c>
      <c r="L29">
        <v>20.603624267114569</v>
      </c>
      <c r="M29">
        <v>0</v>
      </c>
      <c r="N29">
        <v>30.004266958424509</v>
      </c>
      <c r="O29">
        <v>50.378079804798531</v>
      </c>
      <c r="P29">
        <v>68.759872587735643</v>
      </c>
      <c r="Q29">
        <v>0</v>
      </c>
      <c r="R29">
        <v>5.0026112910284457</v>
      </c>
      <c r="S29">
        <v>2.9987562012756905</v>
      </c>
      <c r="T29">
        <v>0</v>
      </c>
      <c r="U29">
        <v>224.66571345949939</v>
      </c>
      <c r="V29">
        <v>3.6193759071117557</v>
      </c>
      <c r="W29">
        <v>11.785862566844919</v>
      </c>
      <c r="X29">
        <v>37.465109082883657</v>
      </c>
      <c r="Y29">
        <v>0</v>
      </c>
      <c r="Z29">
        <v>1.6646651999999995</v>
      </c>
      <c r="AA29">
        <v>7.137074880000001</v>
      </c>
      <c r="AB29">
        <v>3.3451901599999991</v>
      </c>
      <c r="AC29">
        <v>2.4581713600000001</v>
      </c>
      <c r="AD29">
        <v>4.6303691999999996</v>
      </c>
      <c r="AE29">
        <v>11.079987999999998</v>
      </c>
      <c r="AF29">
        <v>0</v>
      </c>
      <c r="AG29">
        <v>0</v>
      </c>
      <c r="AH29">
        <v>11.882577199999997</v>
      </c>
      <c r="AI29">
        <v>12.416332799999998</v>
      </c>
      <c r="AJ29">
        <v>0</v>
      </c>
      <c r="AK29">
        <v>12.891999999999998</v>
      </c>
      <c r="AL29">
        <v>5.9020000000000019</v>
      </c>
      <c r="AM29">
        <v>3.9974765714285718</v>
      </c>
      <c r="AN29">
        <v>0</v>
      </c>
      <c r="AO29">
        <v>7.1688960000000002</v>
      </c>
      <c r="AP29">
        <v>2.9283659999999991</v>
      </c>
      <c r="AQ29">
        <v>0</v>
      </c>
      <c r="AR29">
        <v>1.6824959999999995</v>
      </c>
      <c r="AS29">
        <v>8.1661711200000013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18.888582326694042</v>
      </c>
      <c r="BB29">
        <f t="shared" si="0"/>
        <v>558.74391002068216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24.997445729230424</v>
      </c>
      <c r="L30">
        <v>20.603624267114569</v>
      </c>
      <c r="M30">
        <v>0</v>
      </c>
      <c r="N30">
        <v>30.004266958424509</v>
      </c>
      <c r="O30">
        <v>50.378079804798531</v>
      </c>
      <c r="P30">
        <v>68.759872587735643</v>
      </c>
      <c r="Q30">
        <v>0</v>
      </c>
      <c r="R30">
        <v>5.0026112910284457</v>
      </c>
      <c r="S30">
        <v>2.9987562012756905</v>
      </c>
      <c r="T30">
        <v>0</v>
      </c>
      <c r="U30">
        <v>216.82481520942932</v>
      </c>
      <c r="V30">
        <v>3.6193759071117557</v>
      </c>
      <c r="W30">
        <v>5.0008788732394365</v>
      </c>
      <c r="X30">
        <v>37.465109082883657</v>
      </c>
      <c r="Y30">
        <v>0</v>
      </c>
      <c r="Z30">
        <v>1.6646651999999995</v>
      </c>
      <c r="AA30">
        <v>7.137074880000001</v>
      </c>
      <c r="AB30">
        <v>3.3451901599999991</v>
      </c>
      <c r="AC30">
        <v>2.4581713600000001</v>
      </c>
      <c r="AD30">
        <v>4.6303691999999996</v>
      </c>
      <c r="AE30">
        <v>11.079987999999998</v>
      </c>
      <c r="AF30">
        <v>0</v>
      </c>
      <c r="AG30">
        <v>0</v>
      </c>
      <c r="AH30">
        <v>11.882577199999997</v>
      </c>
      <c r="AI30">
        <v>12.416332799999998</v>
      </c>
      <c r="AJ30">
        <v>0</v>
      </c>
      <c r="AK30">
        <v>12.891999999999998</v>
      </c>
      <c r="AL30">
        <v>5.9020000000000019</v>
      </c>
      <c r="AM30">
        <v>3.9974765714285718</v>
      </c>
      <c r="AN30">
        <v>0</v>
      </c>
      <c r="AO30">
        <v>7.1688960000000002</v>
      </c>
      <c r="AP30">
        <v>2.9283659999999991</v>
      </c>
      <c r="AQ30">
        <v>0</v>
      </c>
      <c r="AR30">
        <v>2.80416</v>
      </c>
      <c r="AS30">
        <v>2.7334464000000005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18.269344202947597</v>
      </c>
      <c r="BB30">
        <f t="shared" si="0"/>
        <v>540.4262054807532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24.997445729230424</v>
      </c>
      <c r="L31">
        <v>20.603624267114569</v>
      </c>
      <c r="M31">
        <v>0</v>
      </c>
      <c r="N31">
        <v>30.004266958424509</v>
      </c>
      <c r="O31">
        <v>50.378079804798531</v>
      </c>
      <c r="P31">
        <v>68.759872587735643</v>
      </c>
      <c r="Q31">
        <v>0</v>
      </c>
      <c r="R31">
        <v>5.0026112910284457</v>
      </c>
      <c r="S31">
        <v>2.9987562012756905</v>
      </c>
      <c r="T31">
        <v>0</v>
      </c>
      <c r="U31">
        <v>210.52794445396881</v>
      </c>
      <c r="V31">
        <v>3.6193759071117557</v>
      </c>
      <c r="W31">
        <v>5.0008788732394365</v>
      </c>
      <c r="X31">
        <v>37.465109082883657</v>
      </c>
      <c r="Y31">
        <v>0</v>
      </c>
      <c r="Z31">
        <v>1.6646651999999995</v>
      </c>
      <c r="AA31">
        <v>7.137074880000001</v>
      </c>
      <c r="AB31">
        <v>3.3451901599999991</v>
      </c>
      <c r="AC31">
        <v>2.4581713600000001</v>
      </c>
      <c r="AD31">
        <v>4.6303691999999996</v>
      </c>
      <c r="AE31">
        <v>11.079987999999998</v>
      </c>
      <c r="AF31">
        <v>0</v>
      </c>
      <c r="AG31">
        <v>0</v>
      </c>
      <c r="AH31">
        <v>11.882577199999997</v>
      </c>
      <c r="AI31">
        <v>12.416332799999998</v>
      </c>
      <c r="AJ31">
        <v>0</v>
      </c>
      <c r="AK31">
        <v>12.891999999999998</v>
      </c>
      <c r="AL31">
        <v>11.804000000000004</v>
      </c>
      <c r="AM31">
        <v>3.9974765714285718</v>
      </c>
      <c r="AN31">
        <v>0</v>
      </c>
      <c r="AO31">
        <v>7.1688960000000002</v>
      </c>
      <c r="AP31">
        <v>2.9283659999999991</v>
      </c>
      <c r="AQ31">
        <v>0</v>
      </c>
      <c r="AR31">
        <v>2.80416</v>
      </c>
      <c r="AS31">
        <v>2.7334464000000005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18.256431929244062</v>
      </c>
      <c r="BB31">
        <f t="shared" si="0"/>
        <v>540.04424699899619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24.997445729230424</v>
      </c>
      <c r="L32">
        <v>20.603624267114569</v>
      </c>
      <c r="M32">
        <v>0</v>
      </c>
      <c r="N32">
        <v>30.004266958424509</v>
      </c>
      <c r="O32">
        <v>50.378079804798531</v>
      </c>
      <c r="P32">
        <v>68.759872587735643</v>
      </c>
      <c r="Q32">
        <v>0</v>
      </c>
      <c r="R32">
        <v>5.0026112910284457</v>
      </c>
      <c r="S32">
        <v>2.9987562012756905</v>
      </c>
      <c r="T32">
        <v>0</v>
      </c>
      <c r="U32">
        <v>192.46504726004272</v>
      </c>
      <c r="V32">
        <v>3.6193759071117557</v>
      </c>
      <c r="W32">
        <v>5.0008788732394365</v>
      </c>
      <c r="X32">
        <v>37.465109082883657</v>
      </c>
      <c r="Y32">
        <v>0</v>
      </c>
      <c r="Z32">
        <v>1.6646651999999995</v>
      </c>
      <c r="AA32">
        <v>3.5685374400000005</v>
      </c>
      <c r="AB32">
        <v>3.3451901599999991</v>
      </c>
      <c r="AC32">
        <v>2.4581713600000001</v>
      </c>
      <c r="AD32">
        <v>4.6303691999999996</v>
      </c>
      <c r="AE32">
        <v>11.079987999999998</v>
      </c>
      <c r="AF32">
        <v>0</v>
      </c>
      <c r="AG32">
        <v>0</v>
      </c>
      <c r="AH32">
        <v>11.882577199999997</v>
      </c>
      <c r="AI32">
        <v>12.416332799999998</v>
      </c>
      <c r="AJ32">
        <v>0</v>
      </c>
      <c r="AK32">
        <v>12.891999999999998</v>
      </c>
      <c r="AL32">
        <v>19.181500000000003</v>
      </c>
      <c r="AM32">
        <v>3.9974765714285718</v>
      </c>
      <c r="AN32">
        <v>0</v>
      </c>
      <c r="AO32">
        <v>7.1688960000000002</v>
      </c>
      <c r="AP32">
        <v>2.9283659999999991</v>
      </c>
      <c r="AQ32">
        <v>0</v>
      </c>
      <c r="AR32">
        <v>2.80416</v>
      </c>
      <c r="AS32">
        <v>2.7334464000000005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17.790328634145574</v>
      </c>
      <c r="BB32">
        <f t="shared" si="0"/>
        <v>526.25641566016861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24.997445729230424</v>
      </c>
      <c r="L33">
        <v>20.603624267114569</v>
      </c>
      <c r="M33">
        <v>0</v>
      </c>
      <c r="N33">
        <v>30.004266958424509</v>
      </c>
      <c r="O33">
        <v>50.378079804798531</v>
      </c>
      <c r="P33">
        <v>68.759872587735643</v>
      </c>
      <c r="Q33">
        <v>0</v>
      </c>
      <c r="R33">
        <v>5.0026112910284457</v>
      </c>
      <c r="S33">
        <v>6.4818097826086944</v>
      </c>
      <c r="T33">
        <v>0</v>
      </c>
      <c r="U33">
        <v>192.46504726004272</v>
      </c>
      <c r="V33">
        <v>3.6193759071117557</v>
      </c>
      <c r="W33">
        <v>11.000390208522214</v>
      </c>
      <c r="X33">
        <v>37.465109082883657</v>
      </c>
      <c r="Y33">
        <v>0</v>
      </c>
      <c r="Z33">
        <v>1.6646651999999995</v>
      </c>
      <c r="AA33">
        <v>1.7858740000000002</v>
      </c>
      <c r="AB33">
        <v>3.3451901599999991</v>
      </c>
      <c r="AC33">
        <v>2.4581713600000001</v>
      </c>
      <c r="AD33">
        <v>4.6303691999999996</v>
      </c>
      <c r="AE33">
        <v>11.079987999999998</v>
      </c>
      <c r="AF33">
        <v>0</v>
      </c>
      <c r="AG33">
        <v>0</v>
      </c>
      <c r="AH33">
        <v>11.882577199999997</v>
      </c>
      <c r="AI33">
        <v>3.556762</v>
      </c>
      <c r="AJ33">
        <v>0</v>
      </c>
      <c r="AK33">
        <v>12.891999999999998</v>
      </c>
      <c r="AL33">
        <v>19.181500000000003</v>
      </c>
      <c r="AM33">
        <v>2.681234285714285</v>
      </c>
      <c r="AN33">
        <v>0</v>
      </c>
      <c r="AO33">
        <v>7.1688960000000002</v>
      </c>
      <c r="AP33">
        <v>2.9283659999999991</v>
      </c>
      <c r="AQ33">
        <v>0</v>
      </c>
      <c r="AR33">
        <v>2.80416</v>
      </c>
      <c r="AS33">
        <v>2.7334464000000005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17.709366369227808</v>
      </c>
      <c r="BB33">
        <f t="shared" si="0"/>
        <v>523.86146631598774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24.997445729230424</v>
      </c>
      <c r="L34">
        <v>20.603624267114569</v>
      </c>
      <c r="M34">
        <v>0</v>
      </c>
      <c r="N34">
        <v>30.004266958424509</v>
      </c>
      <c r="O34">
        <v>50.378079804798531</v>
      </c>
      <c r="P34">
        <v>68.759872587735643</v>
      </c>
      <c r="Q34">
        <v>0</v>
      </c>
      <c r="R34">
        <v>5.0026112910284457</v>
      </c>
      <c r="S34">
        <v>2.9987562012756905</v>
      </c>
      <c r="T34">
        <v>0</v>
      </c>
      <c r="U34">
        <v>192.46504726004272</v>
      </c>
      <c r="V34">
        <v>3.6193759071117557</v>
      </c>
      <c r="W34">
        <v>5.0008788732394365</v>
      </c>
      <c r="X34">
        <v>37.465109082883657</v>
      </c>
      <c r="Y34">
        <v>0</v>
      </c>
      <c r="Z34">
        <v>1.6646651999999995</v>
      </c>
      <c r="AA34">
        <v>0</v>
      </c>
      <c r="AB34">
        <v>3.3451901599999991</v>
      </c>
      <c r="AC34">
        <v>2.4581713600000001</v>
      </c>
      <c r="AD34">
        <v>4.6303691999999996</v>
      </c>
      <c r="AE34">
        <v>11.079987999999998</v>
      </c>
      <c r="AF34">
        <v>0</v>
      </c>
      <c r="AG34">
        <v>0</v>
      </c>
      <c r="AH34">
        <v>11.882577199999997</v>
      </c>
      <c r="AI34">
        <v>0.80835500000000005</v>
      </c>
      <c r="AJ34">
        <v>0</v>
      </c>
      <c r="AK34">
        <v>12.891999999999998</v>
      </c>
      <c r="AL34">
        <v>19.181500000000003</v>
      </c>
      <c r="AM34">
        <v>1.3406171428571425</v>
      </c>
      <c r="AN34">
        <v>0</v>
      </c>
      <c r="AO34">
        <v>7.1688960000000002</v>
      </c>
      <c r="AP34">
        <v>2.9283659999999991</v>
      </c>
      <c r="AQ34">
        <v>0</v>
      </c>
      <c r="AR34">
        <v>2.80416</v>
      </c>
      <c r="AS34">
        <v>2.7334464000000005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17.207177338050339</v>
      </c>
      <c r="BB34">
        <f t="shared" si="0"/>
        <v>509.00619228769233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24.997445729230424</v>
      </c>
      <c r="L35">
        <v>20.603624267114569</v>
      </c>
      <c r="M35">
        <v>0</v>
      </c>
      <c r="N35">
        <v>30.004266958424509</v>
      </c>
      <c r="O35">
        <v>50.378079804798531</v>
      </c>
      <c r="P35">
        <v>68.759872587735643</v>
      </c>
      <c r="Q35">
        <v>0</v>
      </c>
      <c r="R35">
        <v>5.0026112910284457</v>
      </c>
      <c r="S35">
        <v>2.9987562012756905</v>
      </c>
      <c r="T35">
        <v>0</v>
      </c>
      <c r="U35">
        <v>192.46504726004272</v>
      </c>
      <c r="V35">
        <v>3.6193759071117557</v>
      </c>
      <c r="W35">
        <v>5.0008788732394365</v>
      </c>
      <c r="X35">
        <v>37.465109082883657</v>
      </c>
      <c r="Y35">
        <v>0</v>
      </c>
      <c r="Z35">
        <v>1.6646651999999995</v>
      </c>
      <c r="AA35">
        <v>0</v>
      </c>
      <c r="AB35">
        <v>3.3451901599999991</v>
      </c>
      <c r="AC35">
        <v>2.4581713600000001</v>
      </c>
      <c r="AD35">
        <v>4.6303691999999996</v>
      </c>
      <c r="AE35">
        <v>11.079987999999998</v>
      </c>
      <c r="AF35">
        <v>0</v>
      </c>
      <c r="AG35">
        <v>0</v>
      </c>
      <c r="AH35">
        <v>11.882577199999997</v>
      </c>
      <c r="AI35">
        <v>0.80835500000000005</v>
      </c>
      <c r="AJ35">
        <v>0</v>
      </c>
      <c r="AK35">
        <v>12.891999999999998</v>
      </c>
      <c r="AL35">
        <v>19.181500000000003</v>
      </c>
      <c r="AM35">
        <v>0</v>
      </c>
      <c r="AN35">
        <v>0</v>
      </c>
      <c r="AO35">
        <v>7.0942199999999991</v>
      </c>
      <c r="AP35">
        <v>2.9283659999999991</v>
      </c>
      <c r="AQ35">
        <v>0</v>
      </c>
      <c r="AR35">
        <v>2.80416</v>
      </c>
      <c r="AS35">
        <v>2.7334464000000005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17.160897159828121</v>
      </c>
      <c r="BB35">
        <f t="shared" si="0"/>
        <v>507.63717932305747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24.997445729230424</v>
      </c>
      <c r="L36">
        <v>20.489972925206107</v>
      </c>
      <c r="M36">
        <v>0</v>
      </c>
      <c r="N36">
        <v>30.004266958424509</v>
      </c>
      <c r="O36">
        <v>50.378079804798531</v>
      </c>
      <c r="P36">
        <v>68.759872587735643</v>
      </c>
      <c r="Q36">
        <v>0</v>
      </c>
      <c r="R36">
        <v>5.0026112910284457</v>
      </c>
      <c r="S36">
        <v>2.9987562012756905</v>
      </c>
      <c r="T36">
        <v>0</v>
      </c>
      <c r="U36">
        <v>192.46504726004272</v>
      </c>
      <c r="V36">
        <v>3.6193759071117557</v>
      </c>
      <c r="W36">
        <v>5.0008788732394365</v>
      </c>
      <c r="X36">
        <v>37.465109082883657</v>
      </c>
      <c r="Y36">
        <v>0</v>
      </c>
      <c r="Z36">
        <v>1.6646651999999995</v>
      </c>
      <c r="AA36">
        <v>0</v>
      </c>
      <c r="AB36">
        <v>3.3451901599999991</v>
      </c>
      <c r="AC36">
        <v>2.4581713600000001</v>
      </c>
      <c r="AD36">
        <v>4.6303691999999996</v>
      </c>
      <c r="AE36">
        <v>11.079987999999998</v>
      </c>
      <c r="AF36">
        <v>0</v>
      </c>
      <c r="AG36">
        <v>0</v>
      </c>
      <c r="AH36">
        <v>11.882577199999997</v>
      </c>
      <c r="AI36">
        <v>0.80835500000000005</v>
      </c>
      <c r="AJ36">
        <v>0</v>
      </c>
      <c r="AK36">
        <v>12.891999999999998</v>
      </c>
      <c r="AL36">
        <v>19.181500000000003</v>
      </c>
      <c r="AM36">
        <v>0</v>
      </c>
      <c r="AN36">
        <v>0</v>
      </c>
      <c r="AO36">
        <v>7.0942199999999991</v>
      </c>
      <c r="AP36">
        <v>2.9283659999999991</v>
      </c>
      <c r="AQ36">
        <v>0</v>
      </c>
      <c r="AR36">
        <v>2.80416</v>
      </c>
      <c r="AS36">
        <v>2.7334464000000005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17.157180757279075</v>
      </c>
      <c r="BB36">
        <f t="shared" si="0"/>
        <v>507.52724438369796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24.997445729230424</v>
      </c>
      <c r="L37">
        <v>20.489972925206107</v>
      </c>
      <c r="M37">
        <v>0</v>
      </c>
      <c r="N37">
        <v>30.004266958424509</v>
      </c>
      <c r="O37">
        <v>50.378079804798531</v>
      </c>
      <c r="P37">
        <v>68.759872587735643</v>
      </c>
      <c r="Q37">
        <v>0</v>
      </c>
      <c r="R37">
        <v>5.0026112910284457</v>
      </c>
      <c r="S37">
        <v>2.9987562012756905</v>
      </c>
      <c r="T37">
        <v>0</v>
      </c>
      <c r="U37">
        <v>192.46504726004272</v>
      </c>
      <c r="V37">
        <v>3.6167512690355328</v>
      </c>
      <c r="W37">
        <v>5.0008788732394365</v>
      </c>
      <c r="X37">
        <v>37.465109082883657</v>
      </c>
      <c r="Y37">
        <v>0</v>
      </c>
      <c r="Z37">
        <v>1.6646651999999995</v>
      </c>
      <c r="AA37">
        <v>0</v>
      </c>
      <c r="AB37">
        <v>3.3451901599999991</v>
      </c>
      <c r="AC37">
        <v>2.4581713600000001</v>
      </c>
      <c r="AD37">
        <v>4.6303691999999996</v>
      </c>
      <c r="AE37">
        <v>11.079987999999998</v>
      </c>
      <c r="AF37">
        <v>0</v>
      </c>
      <c r="AG37">
        <v>0</v>
      </c>
      <c r="AH37">
        <v>11.882577199999997</v>
      </c>
      <c r="AI37">
        <v>3.556762</v>
      </c>
      <c r="AJ37">
        <v>0</v>
      </c>
      <c r="AK37">
        <v>12.891999999999998</v>
      </c>
      <c r="AL37">
        <v>19.181500000000003</v>
      </c>
      <c r="AM37">
        <v>0</v>
      </c>
      <c r="AN37">
        <v>0</v>
      </c>
      <c r="AO37">
        <v>7.0942199999999991</v>
      </c>
      <c r="AP37">
        <v>2.9283659999999991</v>
      </c>
      <c r="AQ37">
        <v>0</v>
      </c>
      <c r="AR37">
        <v>2.80416</v>
      </c>
      <c r="AS37">
        <v>2.7334464000000005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17.246967751613983</v>
      </c>
      <c r="BB37">
        <f t="shared" si="0"/>
        <v>510.18323975128692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24.997445729230424</v>
      </c>
      <c r="L38">
        <v>20.489972925206107</v>
      </c>
      <c r="M38">
        <v>0</v>
      </c>
      <c r="N38">
        <v>30.004266958424509</v>
      </c>
      <c r="O38">
        <v>50.378079804798531</v>
      </c>
      <c r="P38">
        <v>68.759872587735643</v>
      </c>
      <c r="Q38">
        <v>0</v>
      </c>
      <c r="R38">
        <v>5.0026112910284457</v>
      </c>
      <c r="S38">
        <v>2.9987562012756905</v>
      </c>
      <c r="T38">
        <v>0</v>
      </c>
      <c r="U38">
        <v>192.46504726004272</v>
      </c>
      <c r="V38">
        <v>3.6193759071117557</v>
      </c>
      <c r="W38">
        <v>5.0008788732394365</v>
      </c>
      <c r="X38">
        <v>37.465109082883657</v>
      </c>
      <c r="Y38">
        <v>0</v>
      </c>
      <c r="Z38">
        <v>1.6646651999999995</v>
      </c>
      <c r="AA38">
        <v>0</v>
      </c>
      <c r="AB38">
        <v>3.3451901599999991</v>
      </c>
      <c r="AC38">
        <v>2.4581713600000001</v>
      </c>
      <c r="AD38">
        <v>4.6303691999999996</v>
      </c>
      <c r="AE38">
        <v>11.079987999999998</v>
      </c>
      <c r="AF38">
        <v>0</v>
      </c>
      <c r="AG38">
        <v>0</v>
      </c>
      <c r="AH38">
        <v>11.882577199999997</v>
      </c>
      <c r="AI38">
        <v>3.556762</v>
      </c>
      <c r="AJ38">
        <v>0</v>
      </c>
      <c r="AK38">
        <v>12.891999999999998</v>
      </c>
      <c r="AL38">
        <v>11.804000000000004</v>
      </c>
      <c r="AM38">
        <v>0</v>
      </c>
      <c r="AN38">
        <v>0</v>
      </c>
      <c r="AO38">
        <v>7.0942199999999991</v>
      </c>
      <c r="AP38">
        <v>2.9283659999999991</v>
      </c>
      <c r="AQ38">
        <v>0</v>
      </c>
      <c r="AR38">
        <v>13.459967999999998</v>
      </c>
      <c r="AS38">
        <v>2.7334464000000005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17.354254147279079</v>
      </c>
      <c r="BB38">
        <f t="shared" si="0"/>
        <v>513.35688599369803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24.997445729230424</v>
      </c>
      <c r="L39">
        <v>20.489972925206107</v>
      </c>
      <c r="M39">
        <v>0</v>
      </c>
      <c r="N39">
        <v>30.004266958424509</v>
      </c>
      <c r="O39">
        <v>50.378079804798531</v>
      </c>
      <c r="P39">
        <v>68.759872587735643</v>
      </c>
      <c r="Q39">
        <v>0</v>
      </c>
      <c r="R39">
        <v>5.0026112910284457</v>
      </c>
      <c r="S39">
        <v>2.9987562012756905</v>
      </c>
      <c r="T39">
        <v>0</v>
      </c>
      <c r="U39">
        <v>192.46504726004272</v>
      </c>
      <c r="V39">
        <v>3.6167512690355328</v>
      </c>
      <c r="W39">
        <v>5.0008788732394365</v>
      </c>
      <c r="X39">
        <v>37.465109082883657</v>
      </c>
      <c r="Y39">
        <v>0</v>
      </c>
      <c r="Z39">
        <v>1.6646651999999995</v>
      </c>
      <c r="AA39">
        <v>0</v>
      </c>
      <c r="AB39">
        <v>3.3451901599999991</v>
      </c>
      <c r="AC39">
        <v>2.4581713600000001</v>
      </c>
      <c r="AD39">
        <v>4.6303691999999996</v>
      </c>
      <c r="AE39">
        <v>11.079987999999998</v>
      </c>
      <c r="AF39">
        <v>0</v>
      </c>
      <c r="AG39">
        <v>0</v>
      </c>
      <c r="AH39">
        <v>11.882577199999997</v>
      </c>
      <c r="AI39">
        <v>3.556762</v>
      </c>
      <c r="AJ39">
        <v>0</v>
      </c>
      <c r="AK39">
        <v>12.891999999999998</v>
      </c>
      <c r="AL39">
        <v>5.9020000000000019</v>
      </c>
      <c r="AM39">
        <v>0</v>
      </c>
      <c r="AN39">
        <v>0</v>
      </c>
      <c r="AO39">
        <v>7.0942199999999991</v>
      </c>
      <c r="AP39">
        <v>2.9283659999999991</v>
      </c>
      <c r="AQ39">
        <v>0</v>
      </c>
      <c r="AR39">
        <v>13.459967999999998</v>
      </c>
      <c r="AS39">
        <v>2.7334464000000005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17.161172921613982</v>
      </c>
      <c r="BB39">
        <f t="shared" si="0"/>
        <v>507.6453425812868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24.998300153374235</v>
      </c>
      <c r="L40">
        <v>20.314325795644898</v>
      </c>
      <c r="M40">
        <v>0</v>
      </c>
      <c r="N40">
        <v>30.004266958424509</v>
      </c>
      <c r="O40">
        <v>50.378079804798531</v>
      </c>
      <c r="P40">
        <v>68.759872587735643</v>
      </c>
      <c r="Q40">
        <v>0</v>
      </c>
      <c r="R40">
        <v>5.0015609480812637</v>
      </c>
      <c r="S40">
        <v>2.9973712984054672</v>
      </c>
      <c r="T40">
        <v>0</v>
      </c>
      <c r="U40">
        <v>192.46504726004272</v>
      </c>
      <c r="V40">
        <v>3.6193759071117557</v>
      </c>
      <c r="W40">
        <v>5.0008788732394365</v>
      </c>
      <c r="X40">
        <v>37.465109082883657</v>
      </c>
      <c r="Y40">
        <v>0</v>
      </c>
      <c r="Z40">
        <v>1.6646651999999995</v>
      </c>
      <c r="AA40">
        <v>0</v>
      </c>
      <c r="AB40">
        <v>3.3451901599999991</v>
      </c>
      <c r="AC40">
        <v>2.4581713600000001</v>
      </c>
      <c r="AD40">
        <v>4.6303691999999996</v>
      </c>
      <c r="AE40">
        <v>11.079987999999998</v>
      </c>
      <c r="AF40">
        <v>0</v>
      </c>
      <c r="AG40">
        <v>0</v>
      </c>
      <c r="AH40">
        <v>11.882577199999997</v>
      </c>
      <c r="AI40">
        <v>3.556762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7.0942199999999991</v>
      </c>
      <c r="AP40">
        <v>2.9283659999999991</v>
      </c>
      <c r="AQ40">
        <v>0</v>
      </c>
      <c r="AR40">
        <v>2.80416</v>
      </c>
      <c r="AS40">
        <v>2.7334464000000005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16.807018517140563</v>
      </c>
      <c r="BB40">
        <f t="shared" si="0"/>
        <v>497.16908567260157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24.998300153374235</v>
      </c>
      <c r="L41">
        <v>20.314485879797246</v>
      </c>
      <c r="M41">
        <v>0</v>
      </c>
      <c r="N41">
        <v>30.004266958424509</v>
      </c>
      <c r="O41">
        <v>50.378079804798531</v>
      </c>
      <c r="P41">
        <v>68.759872587735643</v>
      </c>
      <c r="Q41">
        <v>0</v>
      </c>
      <c r="R41">
        <v>10.770661838575956</v>
      </c>
      <c r="S41">
        <v>6.6983097532314932</v>
      </c>
      <c r="T41">
        <v>0</v>
      </c>
      <c r="U41">
        <v>192.46504726004272</v>
      </c>
      <c r="V41">
        <v>3.6220043572984753</v>
      </c>
      <c r="W41">
        <v>5.0008788732394365</v>
      </c>
      <c r="X41">
        <v>37.465109082883657</v>
      </c>
      <c r="Y41">
        <v>0</v>
      </c>
      <c r="Z41">
        <v>1.6646651999999995</v>
      </c>
      <c r="AA41">
        <v>0</v>
      </c>
      <c r="AB41">
        <v>3.3451901599999991</v>
      </c>
      <c r="AC41">
        <v>2.4581713600000001</v>
      </c>
      <c r="AD41">
        <v>4.6303691999999996</v>
      </c>
      <c r="AE41">
        <v>11.079987999999998</v>
      </c>
      <c r="AF41">
        <v>0</v>
      </c>
      <c r="AG41">
        <v>0</v>
      </c>
      <c r="AH41">
        <v>11.882577199999997</v>
      </c>
      <c r="AI41">
        <v>0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7.0942199999999991</v>
      </c>
      <c r="AP41">
        <v>2.9283659999999991</v>
      </c>
      <c r="AQ41">
        <v>0</v>
      </c>
      <c r="AR41">
        <v>2.80416</v>
      </c>
      <c r="AS41">
        <v>2.7334464000000005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17.000473760116556</v>
      </c>
      <c r="BB41">
        <f t="shared" si="0"/>
        <v>502.89169630928546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24.998300153374235</v>
      </c>
      <c r="L42">
        <v>20.314315389180752</v>
      </c>
      <c r="M42">
        <v>0</v>
      </c>
      <c r="N42">
        <v>30.004266958424509</v>
      </c>
      <c r="O42">
        <v>50.378079804798531</v>
      </c>
      <c r="P42">
        <v>68.759872587735643</v>
      </c>
      <c r="Q42">
        <v>0</v>
      </c>
      <c r="R42">
        <v>10.770661838575956</v>
      </c>
      <c r="S42">
        <v>6.6983097532314932</v>
      </c>
      <c r="T42">
        <v>0</v>
      </c>
      <c r="U42">
        <v>192.46504726004272</v>
      </c>
      <c r="V42">
        <v>3.6220043572984753</v>
      </c>
      <c r="W42">
        <v>11.785862566844919</v>
      </c>
      <c r="X42">
        <v>37.465109082883657</v>
      </c>
      <c r="Y42">
        <v>0</v>
      </c>
      <c r="Z42">
        <v>1.6646651999999995</v>
      </c>
      <c r="AA42">
        <v>0</v>
      </c>
      <c r="AB42">
        <v>3.3451901599999991</v>
      </c>
      <c r="AC42">
        <v>2.4581713600000001</v>
      </c>
      <c r="AD42">
        <v>4.6303691999999996</v>
      </c>
      <c r="AE42">
        <v>11.079987999999998</v>
      </c>
      <c r="AF42">
        <v>0</v>
      </c>
      <c r="AG42">
        <v>0</v>
      </c>
      <c r="AH42">
        <v>11.882577199999997</v>
      </c>
      <c r="AI42">
        <v>0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7.0942199999999991</v>
      </c>
      <c r="AP42">
        <v>2.9283659999999991</v>
      </c>
      <c r="AQ42">
        <v>0</v>
      </c>
      <c r="AR42">
        <v>2.80416</v>
      </c>
      <c r="AS42">
        <v>2.7334464000000005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17.222337158042521</v>
      </c>
      <c r="BB42">
        <f t="shared" si="0"/>
        <v>509.45464611434835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24.998300153374235</v>
      </c>
      <c r="L43">
        <v>20.314463447764879</v>
      </c>
      <c r="M43">
        <v>0</v>
      </c>
      <c r="N43">
        <v>30.004266958424509</v>
      </c>
      <c r="O43">
        <v>50.378079804798531</v>
      </c>
      <c r="P43">
        <v>66.90045941807044</v>
      </c>
      <c r="Q43">
        <v>0</v>
      </c>
      <c r="R43">
        <v>10.770661838575956</v>
      </c>
      <c r="S43">
        <v>6.6983097532314932</v>
      </c>
      <c r="T43">
        <v>0</v>
      </c>
      <c r="U43">
        <v>192.46504726004272</v>
      </c>
      <c r="V43">
        <v>3.6193759071117557</v>
      </c>
      <c r="W43">
        <v>11.785862566844919</v>
      </c>
      <c r="X43">
        <v>37.465109082883657</v>
      </c>
      <c r="Y43">
        <v>0</v>
      </c>
      <c r="Z43">
        <v>1.6646651999999995</v>
      </c>
      <c r="AA43">
        <v>0</v>
      </c>
      <c r="AB43">
        <v>3.3451901599999991</v>
      </c>
      <c r="AC43">
        <v>2.4581713600000001</v>
      </c>
      <c r="AD43">
        <v>4.6303691999999996</v>
      </c>
      <c r="AE43">
        <v>11.079987999999998</v>
      </c>
      <c r="AF43">
        <v>0</v>
      </c>
      <c r="AG43">
        <v>0</v>
      </c>
      <c r="AH43">
        <v>11.882577199999997</v>
      </c>
      <c r="AI43">
        <v>0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7.0942199999999991</v>
      </c>
      <c r="AP43">
        <v>2.9283659999999991</v>
      </c>
      <c r="AQ43">
        <v>0</v>
      </c>
      <c r="AR43">
        <v>2.80416</v>
      </c>
      <c r="AS43">
        <v>2.7334464000000005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17.161453238589065</v>
      </c>
      <c r="BB43">
        <f t="shared" si="0"/>
        <v>507.65363647253412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24.998300153374235</v>
      </c>
      <c r="L44">
        <v>20.314263406010603</v>
      </c>
      <c r="M44">
        <v>0</v>
      </c>
      <c r="N44">
        <v>30.004266958424509</v>
      </c>
      <c r="O44">
        <v>50.378079804798531</v>
      </c>
      <c r="P44">
        <v>65.046077504725901</v>
      </c>
      <c r="Q44">
        <v>0</v>
      </c>
      <c r="R44">
        <v>10.770661838575956</v>
      </c>
      <c r="S44">
        <v>6.6983097532314932</v>
      </c>
      <c r="T44">
        <v>0</v>
      </c>
      <c r="U44">
        <v>192.46504726004272</v>
      </c>
      <c r="V44">
        <v>3.6193759071117557</v>
      </c>
      <c r="W44">
        <v>11.785862566844919</v>
      </c>
      <c r="X44">
        <v>37.465109082883657</v>
      </c>
      <c r="Y44">
        <v>0</v>
      </c>
      <c r="Z44">
        <v>1.6646651999999995</v>
      </c>
      <c r="AA44">
        <v>0</v>
      </c>
      <c r="AB44">
        <v>3.3451901599999991</v>
      </c>
      <c r="AC44">
        <v>2.4581713600000001</v>
      </c>
      <c r="AD44">
        <v>6.9455538000000008</v>
      </c>
      <c r="AE44">
        <v>11.079987999999998</v>
      </c>
      <c r="AF44">
        <v>0</v>
      </c>
      <c r="AG44">
        <v>0</v>
      </c>
      <c r="AH44">
        <v>11.882577199999997</v>
      </c>
      <c r="AI44">
        <v>0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7.0942199999999991</v>
      </c>
      <c r="AP44">
        <v>2.9283659999999991</v>
      </c>
      <c r="AQ44">
        <v>0</v>
      </c>
      <c r="AR44">
        <v>2.80416</v>
      </c>
      <c r="AS44">
        <v>2.7334464000000005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17.176515140657344</v>
      </c>
      <c r="BB44">
        <f t="shared" si="0"/>
        <v>508.09917721536704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25.390776167049303</v>
      </c>
      <c r="L45">
        <v>20.634835957414907</v>
      </c>
      <c r="M45">
        <v>0</v>
      </c>
      <c r="N45">
        <v>30.004266958424509</v>
      </c>
      <c r="O45">
        <v>50.378079804798531</v>
      </c>
      <c r="P45">
        <v>63.186572610070542</v>
      </c>
      <c r="Q45">
        <v>0</v>
      </c>
      <c r="R45">
        <v>10.770661838575956</v>
      </c>
      <c r="S45">
        <v>6.6983097532314932</v>
      </c>
      <c r="T45">
        <v>0</v>
      </c>
      <c r="U45">
        <v>192.46504726004272</v>
      </c>
      <c r="V45">
        <v>3.6193759071117557</v>
      </c>
      <c r="W45">
        <v>11.785862566844919</v>
      </c>
      <c r="X45">
        <v>37.465109082883657</v>
      </c>
      <c r="Y45">
        <v>0</v>
      </c>
      <c r="Z45">
        <v>1.6646651999999995</v>
      </c>
      <c r="AA45">
        <v>0</v>
      </c>
      <c r="AB45">
        <v>3.3451901599999991</v>
      </c>
      <c r="AC45">
        <v>2.4581713600000001</v>
      </c>
      <c r="AD45">
        <v>6.9455538000000008</v>
      </c>
      <c r="AE45">
        <v>11.079987999999998</v>
      </c>
      <c r="AF45">
        <v>0</v>
      </c>
      <c r="AG45">
        <v>0</v>
      </c>
      <c r="AH45">
        <v>11.882577199999997</v>
      </c>
      <c r="AI45">
        <v>0</v>
      </c>
      <c r="AJ45">
        <v>0</v>
      </c>
      <c r="AK45">
        <v>12.891999999999998</v>
      </c>
      <c r="AL45">
        <v>5.9020000000000019</v>
      </c>
      <c r="AM45">
        <v>0</v>
      </c>
      <c r="AN45">
        <v>0</v>
      </c>
      <c r="AO45">
        <v>7.0942199999999991</v>
      </c>
      <c r="AP45">
        <v>2.9283659999999991</v>
      </c>
      <c r="AQ45">
        <v>0</v>
      </c>
      <c r="AR45">
        <v>2.80416</v>
      </c>
      <c r="AS45">
        <v>2.7334464000000005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17.139026033392682</v>
      </c>
      <c r="BB45">
        <f t="shared" si="0"/>
        <v>506.99020999305566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25.390776167049303</v>
      </c>
      <c r="L46">
        <v>20.634835957414907</v>
      </c>
      <c r="M46">
        <v>0</v>
      </c>
      <c r="N46">
        <v>30.004266958424509</v>
      </c>
      <c r="O46">
        <v>50.378079804798531</v>
      </c>
      <c r="P46">
        <v>61.69691937224944</v>
      </c>
      <c r="Q46">
        <v>0</v>
      </c>
      <c r="R46">
        <v>10.770661838575956</v>
      </c>
      <c r="S46">
        <v>6.6983097532314932</v>
      </c>
      <c r="T46">
        <v>0</v>
      </c>
      <c r="U46">
        <v>192.46504726004272</v>
      </c>
      <c r="V46">
        <v>3.6193759071117557</v>
      </c>
      <c r="W46">
        <v>11.785862566844919</v>
      </c>
      <c r="X46">
        <v>37.465109082883657</v>
      </c>
      <c r="Y46">
        <v>0</v>
      </c>
      <c r="Z46">
        <v>1.6646651999999995</v>
      </c>
      <c r="AA46">
        <v>0</v>
      </c>
      <c r="AB46">
        <v>3.3451901599999991</v>
      </c>
      <c r="AC46">
        <v>2.4581713600000001</v>
      </c>
      <c r="AD46">
        <v>6.9455538000000008</v>
      </c>
      <c r="AE46">
        <v>11.079987999999998</v>
      </c>
      <c r="AF46">
        <v>0</v>
      </c>
      <c r="AG46">
        <v>0</v>
      </c>
      <c r="AH46">
        <v>11.882577199999997</v>
      </c>
      <c r="AI46">
        <v>0</v>
      </c>
      <c r="AJ46">
        <v>0</v>
      </c>
      <c r="AK46">
        <v>12.891999999999998</v>
      </c>
      <c r="AL46">
        <v>5.9020000000000019</v>
      </c>
      <c r="AM46">
        <v>0</v>
      </c>
      <c r="AN46">
        <v>0</v>
      </c>
      <c r="AO46">
        <v>7.0942199999999991</v>
      </c>
      <c r="AP46">
        <v>2.9283659999999991</v>
      </c>
      <c r="AQ46">
        <v>0</v>
      </c>
      <c r="AR46">
        <v>2.80416</v>
      </c>
      <c r="AS46">
        <v>2.7334464000000005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17.090314372515934</v>
      </c>
      <c r="BB46">
        <f t="shared" si="0"/>
        <v>505.54926841611137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25.390776167049303</v>
      </c>
      <c r="L47">
        <v>20.634835957414907</v>
      </c>
      <c r="M47">
        <v>0</v>
      </c>
      <c r="N47">
        <v>30.004266958424509</v>
      </c>
      <c r="O47">
        <v>50.378079804798531</v>
      </c>
      <c r="P47">
        <v>61.69691937224944</v>
      </c>
      <c r="Q47">
        <v>0</v>
      </c>
      <c r="R47">
        <v>10.770661838575956</v>
      </c>
      <c r="S47">
        <v>6.6983097532314932</v>
      </c>
      <c r="T47">
        <v>0</v>
      </c>
      <c r="U47">
        <v>192.46504726004272</v>
      </c>
      <c r="V47">
        <v>5.1162692307692312</v>
      </c>
      <c r="W47">
        <v>11.785862566844919</v>
      </c>
      <c r="X47">
        <v>37.465109082883657</v>
      </c>
      <c r="Y47">
        <v>0</v>
      </c>
      <c r="Z47">
        <v>1.6646651999999995</v>
      </c>
      <c r="AA47">
        <v>0</v>
      </c>
      <c r="AB47">
        <v>3.3451901599999991</v>
      </c>
      <c r="AC47">
        <v>2.4581713600000001</v>
      </c>
      <c r="AD47">
        <v>6.9455538000000008</v>
      </c>
      <c r="AE47">
        <v>11.079987999999998</v>
      </c>
      <c r="AF47">
        <v>0</v>
      </c>
      <c r="AG47">
        <v>0</v>
      </c>
      <c r="AH47">
        <v>11.882577199999997</v>
      </c>
      <c r="AI47">
        <v>0</v>
      </c>
      <c r="AJ47">
        <v>0</v>
      </c>
      <c r="AK47">
        <v>12.891999999999998</v>
      </c>
      <c r="AL47">
        <v>5.9020000000000019</v>
      </c>
      <c r="AM47">
        <v>0</v>
      </c>
      <c r="AN47">
        <v>0</v>
      </c>
      <c r="AO47">
        <v>7.0942199999999991</v>
      </c>
      <c r="AP47">
        <v>3.3513522</v>
      </c>
      <c r="AQ47">
        <v>0</v>
      </c>
      <c r="AR47">
        <v>2.80416</v>
      </c>
      <c r="AS47">
        <v>2.7334464000000005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17.153094481276455</v>
      </c>
      <c r="BB47">
        <f t="shared" si="0"/>
        <v>507.40636783100825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25.390776167049303</v>
      </c>
      <c r="L48">
        <v>20.634835957414907</v>
      </c>
      <c r="M48">
        <v>0</v>
      </c>
      <c r="N48">
        <v>30.004266958424509</v>
      </c>
      <c r="O48">
        <v>50.378079804798531</v>
      </c>
      <c r="P48">
        <v>61.69691937224944</v>
      </c>
      <c r="Q48">
        <v>0</v>
      </c>
      <c r="R48">
        <v>10.770661838575956</v>
      </c>
      <c r="S48">
        <v>6.6983097532314932</v>
      </c>
      <c r="T48">
        <v>0</v>
      </c>
      <c r="U48">
        <v>192.46504726004272</v>
      </c>
      <c r="V48">
        <v>5.1162692307692312</v>
      </c>
      <c r="W48">
        <v>11.785862566844919</v>
      </c>
      <c r="X48">
        <v>37.465109082883657</v>
      </c>
      <c r="Y48">
        <v>0</v>
      </c>
      <c r="Z48">
        <v>1.6646651999999995</v>
      </c>
      <c r="AA48">
        <v>0</v>
      </c>
      <c r="AB48">
        <v>3.3451901599999991</v>
      </c>
      <c r="AC48">
        <v>2.4581713600000001</v>
      </c>
      <c r="AD48">
        <v>6.9455538000000008</v>
      </c>
      <c r="AE48">
        <v>11.079987999999998</v>
      </c>
      <c r="AF48">
        <v>0</v>
      </c>
      <c r="AG48">
        <v>0</v>
      </c>
      <c r="AH48">
        <v>11.882577199999997</v>
      </c>
      <c r="AI48">
        <v>0</v>
      </c>
      <c r="AJ48">
        <v>0</v>
      </c>
      <c r="AK48">
        <v>12.891999999999998</v>
      </c>
      <c r="AL48">
        <v>5.9020000000000019</v>
      </c>
      <c r="AM48">
        <v>0</v>
      </c>
      <c r="AN48">
        <v>0</v>
      </c>
      <c r="AO48">
        <v>7.0942199999999991</v>
      </c>
      <c r="AP48">
        <v>3.3513522</v>
      </c>
      <c r="AQ48">
        <v>0</v>
      </c>
      <c r="AR48">
        <v>2.80416</v>
      </c>
      <c r="AS48">
        <v>2.7334464000000005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17.153094481276455</v>
      </c>
      <c r="BB48">
        <f t="shared" si="0"/>
        <v>507.40636783100825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25.390776167049303</v>
      </c>
      <c r="L49">
        <v>20.634835957414907</v>
      </c>
      <c r="M49">
        <v>0</v>
      </c>
      <c r="N49">
        <v>30.004266958424509</v>
      </c>
      <c r="O49">
        <v>50.378079804798531</v>
      </c>
      <c r="P49">
        <v>61.69691937224944</v>
      </c>
      <c r="Q49">
        <v>0</v>
      </c>
      <c r="R49">
        <v>10.770661838575956</v>
      </c>
      <c r="S49">
        <v>6.6983097532314932</v>
      </c>
      <c r="T49">
        <v>0</v>
      </c>
      <c r="U49">
        <v>192.46504726004272</v>
      </c>
      <c r="V49">
        <v>5.1162692307692312</v>
      </c>
      <c r="W49">
        <v>11.785862566844919</v>
      </c>
      <c r="X49">
        <v>37.465109082883657</v>
      </c>
      <c r="Y49">
        <v>0</v>
      </c>
      <c r="Z49">
        <v>1.6646651999999995</v>
      </c>
      <c r="AA49">
        <v>0</v>
      </c>
      <c r="AB49">
        <v>3.3451901599999991</v>
      </c>
      <c r="AC49">
        <v>2.4581713600000001</v>
      </c>
      <c r="AD49">
        <v>6.9455538000000008</v>
      </c>
      <c r="AE49">
        <v>11.079987999999998</v>
      </c>
      <c r="AF49">
        <v>0</v>
      </c>
      <c r="AG49">
        <v>0</v>
      </c>
      <c r="AH49">
        <v>11.882577199999997</v>
      </c>
      <c r="AI49">
        <v>0</v>
      </c>
      <c r="AJ49">
        <v>0</v>
      </c>
      <c r="AK49">
        <v>12.891999999999998</v>
      </c>
      <c r="AL49">
        <v>5.9020000000000019</v>
      </c>
      <c r="AM49">
        <v>0</v>
      </c>
      <c r="AN49">
        <v>0</v>
      </c>
      <c r="AO49">
        <v>7.0942199999999991</v>
      </c>
      <c r="AP49">
        <v>2.9283659999999991</v>
      </c>
      <c r="AQ49">
        <v>0</v>
      </c>
      <c r="AR49">
        <v>2.80416</v>
      </c>
      <c r="AS49">
        <v>2.7334464000000005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17.139262657276454</v>
      </c>
      <c r="BB49">
        <f t="shared" si="0"/>
        <v>506.99721345500831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25.390776167049303</v>
      </c>
      <c r="L50">
        <v>20.634835957414907</v>
      </c>
      <c r="M50">
        <v>0</v>
      </c>
      <c r="N50">
        <v>30.004266958424509</v>
      </c>
      <c r="O50">
        <v>50.378079804798531</v>
      </c>
      <c r="P50">
        <v>61.69691937224944</v>
      </c>
      <c r="Q50">
        <v>0</v>
      </c>
      <c r="R50">
        <v>10.770661838575956</v>
      </c>
      <c r="S50">
        <v>6.6983097532314932</v>
      </c>
      <c r="T50">
        <v>0</v>
      </c>
      <c r="U50">
        <v>192.46504726004272</v>
      </c>
      <c r="V50">
        <v>5.1162692307692312</v>
      </c>
      <c r="W50">
        <v>11.785862566844919</v>
      </c>
      <c r="X50">
        <v>37.465109082883657</v>
      </c>
      <c r="Y50">
        <v>0</v>
      </c>
      <c r="Z50">
        <v>1.6646651999999995</v>
      </c>
      <c r="AA50">
        <v>0</v>
      </c>
      <c r="AB50">
        <v>3.3451901599999991</v>
      </c>
      <c r="AC50">
        <v>2.4581713600000001</v>
      </c>
      <c r="AD50">
        <v>6.9455538000000008</v>
      </c>
      <c r="AE50">
        <v>11.079987999999998</v>
      </c>
      <c r="AF50">
        <v>0</v>
      </c>
      <c r="AG50">
        <v>0</v>
      </c>
      <c r="AH50">
        <v>11.882577199999997</v>
      </c>
      <c r="AI50">
        <v>0</v>
      </c>
      <c r="AJ50">
        <v>0</v>
      </c>
      <c r="AK50">
        <v>12.891999999999998</v>
      </c>
      <c r="AL50">
        <v>5.9020000000000019</v>
      </c>
      <c r="AM50">
        <v>0</v>
      </c>
      <c r="AN50">
        <v>0</v>
      </c>
      <c r="AO50">
        <v>7.0942199999999991</v>
      </c>
      <c r="AP50">
        <v>2.9283659999999991</v>
      </c>
      <c r="AQ50">
        <v>0</v>
      </c>
      <c r="AR50">
        <v>2.80416</v>
      </c>
      <c r="AS50">
        <v>2.7334464000000005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17.139262657276454</v>
      </c>
      <c r="BB50">
        <f t="shared" si="0"/>
        <v>506.99721345500831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25.390776167049303</v>
      </c>
      <c r="L51">
        <v>20.634835957414907</v>
      </c>
      <c r="M51">
        <v>0</v>
      </c>
      <c r="N51">
        <v>30.004266958424509</v>
      </c>
      <c r="O51">
        <v>50.378079804798531</v>
      </c>
      <c r="P51">
        <v>61.69691937224944</v>
      </c>
      <c r="Q51">
        <v>0</v>
      </c>
      <c r="R51">
        <v>10.770661838575956</v>
      </c>
      <c r="S51">
        <v>6.6983097532314932</v>
      </c>
      <c r="T51">
        <v>0</v>
      </c>
      <c r="U51">
        <v>192.46504726004272</v>
      </c>
      <c r="V51">
        <v>5.1162692307692312</v>
      </c>
      <c r="W51">
        <v>11.785862566844919</v>
      </c>
      <c r="X51">
        <v>37.465109082883657</v>
      </c>
      <c r="Y51">
        <v>0</v>
      </c>
      <c r="Z51">
        <v>1.6646651999999995</v>
      </c>
      <c r="AA51">
        <v>0</v>
      </c>
      <c r="AB51">
        <v>3.3451901599999991</v>
      </c>
      <c r="AC51">
        <v>2.4581713600000001</v>
      </c>
      <c r="AD51">
        <v>6.9455538000000008</v>
      </c>
      <c r="AE51">
        <v>7.4952860000000001</v>
      </c>
      <c r="AF51">
        <v>0</v>
      </c>
      <c r="AG51">
        <v>0</v>
      </c>
      <c r="AH51">
        <v>11.882577199999997</v>
      </c>
      <c r="AI51">
        <v>0</v>
      </c>
      <c r="AJ51">
        <v>0</v>
      </c>
      <c r="AK51">
        <v>12.891999999999998</v>
      </c>
      <c r="AL51">
        <v>5.9020000000000019</v>
      </c>
      <c r="AM51">
        <v>0</v>
      </c>
      <c r="AN51">
        <v>0</v>
      </c>
      <c r="AO51">
        <v>7.0942199999999991</v>
      </c>
      <c r="AP51">
        <v>2.9283659999999991</v>
      </c>
      <c r="AQ51">
        <v>0</v>
      </c>
      <c r="AR51">
        <v>1.40208</v>
      </c>
      <c r="AS51">
        <v>2.7334464000000005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16.976194911276451</v>
      </c>
      <c r="BB51">
        <f t="shared" si="0"/>
        <v>502.17349920100821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25.390776167049303</v>
      </c>
      <c r="L52">
        <v>20.634835957414907</v>
      </c>
      <c r="M52">
        <v>0</v>
      </c>
      <c r="N52">
        <v>30.004266958424509</v>
      </c>
      <c r="O52">
        <v>50.378079804798531</v>
      </c>
      <c r="P52">
        <v>61.69691937224944</v>
      </c>
      <c r="Q52">
        <v>0</v>
      </c>
      <c r="R52">
        <v>10.770661838575956</v>
      </c>
      <c r="S52">
        <v>6.6983097532314932</v>
      </c>
      <c r="T52">
        <v>0</v>
      </c>
      <c r="U52">
        <v>192.46504726004272</v>
      </c>
      <c r="V52">
        <v>5.1162692307692312</v>
      </c>
      <c r="W52">
        <v>11.785862566844919</v>
      </c>
      <c r="X52">
        <v>37.465109082883657</v>
      </c>
      <c r="Y52">
        <v>0</v>
      </c>
      <c r="Z52">
        <v>1.6646651999999995</v>
      </c>
      <c r="AA52">
        <v>0</v>
      </c>
      <c r="AB52">
        <v>3.3451901599999991</v>
      </c>
      <c r="AC52">
        <v>2.4581713600000001</v>
      </c>
      <c r="AD52">
        <v>6.9455538000000008</v>
      </c>
      <c r="AE52">
        <v>7.4952860000000001</v>
      </c>
      <c r="AF52">
        <v>0</v>
      </c>
      <c r="AG52">
        <v>0</v>
      </c>
      <c r="AH52">
        <v>11.882577199999997</v>
      </c>
      <c r="AI52">
        <v>0</v>
      </c>
      <c r="AJ52">
        <v>0</v>
      </c>
      <c r="AK52">
        <v>12.891999999999998</v>
      </c>
      <c r="AL52">
        <v>5.9020000000000019</v>
      </c>
      <c r="AM52">
        <v>0</v>
      </c>
      <c r="AN52">
        <v>0</v>
      </c>
      <c r="AO52">
        <v>7.0942199999999991</v>
      </c>
      <c r="AP52">
        <v>2.9283659999999991</v>
      </c>
      <c r="AQ52">
        <v>0</v>
      </c>
      <c r="AR52">
        <v>1.40208</v>
      </c>
      <c r="AS52">
        <v>2.7334464000000005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16.976194911276451</v>
      </c>
      <c r="BB52">
        <f t="shared" si="0"/>
        <v>502.17349920100821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25.390259236641217</v>
      </c>
      <c r="L53">
        <v>20.634835957414907</v>
      </c>
      <c r="M53">
        <v>0</v>
      </c>
      <c r="N53">
        <v>30.004266958424509</v>
      </c>
      <c r="O53">
        <v>50.378079804798531</v>
      </c>
      <c r="P53">
        <v>61.69691937224944</v>
      </c>
      <c r="Q53">
        <v>0</v>
      </c>
      <c r="R53">
        <v>10.765250239026511</v>
      </c>
      <c r="S53">
        <v>6.6970256983240217</v>
      </c>
      <c r="T53">
        <v>0</v>
      </c>
      <c r="U53">
        <v>192.46504726004272</v>
      </c>
      <c r="V53">
        <v>5.1162692307692312</v>
      </c>
      <c r="W53">
        <v>11.785862566844919</v>
      </c>
      <c r="X53">
        <v>37.465109082883657</v>
      </c>
      <c r="Y53">
        <v>0</v>
      </c>
      <c r="Z53">
        <v>1.6646651999999995</v>
      </c>
      <c r="AA53">
        <v>0</v>
      </c>
      <c r="AB53">
        <v>3.3451901599999991</v>
      </c>
      <c r="AC53">
        <v>2.4581713600000001</v>
      </c>
      <c r="AD53">
        <v>6.9455538000000008</v>
      </c>
      <c r="AE53">
        <v>7.4952860000000001</v>
      </c>
      <c r="AF53">
        <v>0</v>
      </c>
      <c r="AG53">
        <v>0</v>
      </c>
      <c r="AH53">
        <v>20.445729999999998</v>
      </c>
      <c r="AI53">
        <v>0</v>
      </c>
      <c r="AJ53">
        <v>0</v>
      </c>
      <c r="AK53">
        <v>12.891999999999998</v>
      </c>
      <c r="AL53">
        <v>5.9020000000000019</v>
      </c>
      <c r="AM53">
        <v>0</v>
      </c>
      <c r="AN53">
        <v>0</v>
      </c>
      <c r="AO53">
        <v>7.0942199999999991</v>
      </c>
      <c r="AP53">
        <v>2.9283659999999991</v>
      </c>
      <c r="AQ53">
        <v>0</v>
      </c>
      <c r="AR53">
        <v>1.40208</v>
      </c>
      <c r="AS53">
        <v>2.7334464000000005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17.255974071629772</v>
      </c>
      <c r="BB53">
        <f t="shared" si="0"/>
        <v>510.44966025578981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25.390259236641217</v>
      </c>
      <c r="L54">
        <v>20.634835957414907</v>
      </c>
      <c r="M54">
        <v>0</v>
      </c>
      <c r="N54">
        <v>30.004266958424509</v>
      </c>
      <c r="O54">
        <v>50.378079804798531</v>
      </c>
      <c r="P54">
        <v>61.69691937224944</v>
      </c>
      <c r="Q54">
        <v>0</v>
      </c>
      <c r="R54">
        <v>10.765250239026511</v>
      </c>
      <c r="S54">
        <v>6.6970256983240217</v>
      </c>
      <c r="T54">
        <v>0</v>
      </c>
      <c r="U54">
        <v>192.46504726004272</v>
      </c>
      <c r="V54">
        <v>5.1162692307692312</v>
      </c>
      <c r="W54">
        <v>11.785862566844919</v>
      </c>
      <c r="X54">
        <v>37.465109082883657</v>
      </c>
      <c r="Y54">
        <v>0</v>
      </c>
      <c r="Z54">
        <v>1.6646651999999995</v>
      </c>
      <c r="AA54">
        <v>0</v>
      </c>
      <c r="AB54">
        <v>3.3451901599999991</v>
      </c>
      <c r="AC54">
        <v>2.4581713600000001</v>
      </c>
      <c r="AD54">
        <v>6.9455538000000008</v>
      </c>
      <c r="AE54">
        <v>7.4952860000000001</v>
      </c>
      <c r="AF54">
        <v>0</v>
      </c>
      <c r="AG54">
        <v>0</v>
      </c>
      <c r="AH54">
        <v>20.445729999999998</v>
      </c>
      <c r="AI54">
        <v>0</v>
      </c>
      <c r="AJ54">
        <v>0</v>
      </c>
      <c r="AK54">
        <v>12.891999999999998</v>
      </c>
      <c r="AL54">
        <v>5.9020000000000019</v>
      </c>
      <c r="AM54">
        <v>0</v>
      </c>
      <c r="AN54">
        <v>0</v>
      </c>
      <c r="AO54">
        <v>7.0942199999999991</v>
      </c>
      <c r="AP54">
        <v>2.9283659999999991</v>
      </c>
      <c r="AQ54">
        <v>0</v>
      </c>
      <c r="AR54">
        <v>1.40208</v>
      </c>
      <c r="AS54">
        <v>2.7334464000000005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17.255974071629772</v>
      </c>
      <c r="BB54">
        <f t="shared" si="0"/>
        <v>510.44966025578981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27.913930895666692</v>
      </c>
      <c r="L55">
        <v>20.634631657490878</v>
      </c>
      <c r="M55">
        <v>0</v>
      </c>
      <c r="N55">
        <v>30.004266958424509</v>
      </c>
      <c r="O55">
        <v>50.378079804798531</v>
      </c>
      <c r="P55">
        <v>61.69691937224944</v>
      </c>
      <c r="Q55">
        <v>0</v>
      </c>
      <c r="R55">
        <v>10.765250239026511</v>
      </c>
      <c r="S55">
        <v>6.6970256983240217</v>
      </c>
      <c r="T55">
        <v>0</v>
      </c>
      <c r="U55">
        <v>192.46504726004272</v>
      </c>
      <c r="V55">
        <v>5.1162692307692312</v>
      </c>
      <c r="W55">
        <v>11.785862566844919</v>
      </c>
      <c r="X55">
        <v>37.465109082883657</v>
      </c>
      <c r="Y55">
        <v>0</v>
      </c>
      <c r="Z55">
        <v>1.6646651999999995</v>
      </c>
      <c r="AA55">
        <v>0</v>
      </c>
      <c r="AB55">
        <v>3.3451901599999991</v>
      </c>
      <c r="AC55">
        <v>2.4581713600000001</v>
      </c>
      <c r="AD55">
        <v>6.9455538000000008</v>
      </c>
      <c r="AE55">
        <v>7.4952860000000001</v>
      </c>
      <c r="AF55">
        <v>0</v>
      </c>
      <c r="AG55">
        <v>0</v>
      </c>
      <c r="AH55">
        <v>20.445729999999998</v>
      </c>
      <c r="AI55">
        <v>0</v>
      </c>
      <c r="AJ55">
        <v>0</v>
      </c>
      <c r="AK55">
        <v>12.891999999999998</v>
      </c>
      <c r="AL55">
        <v>5.9020000000000019</v>
      </c>
      <c r="AM55">
        <v>0</v>
      </c>
      <c r="AN55">
        <v>0</v>
      </c>
      <c r="AO55">
        <v>7.0942199999999991</v>
      </c>
      <c r="AP55">
        <v>2.9283659999999991</v>
      </c>
      <c r="AQ55">
        <v>0</v>
      </c>
      <c r="AR55">
        <v>2.243328</v>
      </c>
      <c r="AS55">
        <v>2.7334464000000005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17.366000088856921</v>
      </c>
      <c r="BB55">
        <f t="shared" si="0"/>
        <v>513.70434959766419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27.914499112322027</v>
      </c>
      <c r="L56">
        <v>20.634961851053241</v>
      </c>
      <c r="M56">
        <v>0</v>
      </c>
      <c r="N56">
        <v>30.004266958424509</v>
      </c>
      <c r="O56">
        <v>50.378079804798531</v>
      </c>
      <c r="P56">
        <v>61.69691937224944</v>
      </c>
      <c r="Q56">
        <v>0</v>
      </c>
      <c r="R56">
        <v>10.765250239026511</v>
      </c>
      <c r="S56">
        <v>6.6970256983240217</v>
      </c>
      <c r="T56">
        <v>0</v>
      </c>
      <c r="U56">
        <v>192.46504726004272</v>
      </c>
      <c r="V56">
        <v>5.1162692307692312</v>
      </c>
      <c r="W56">
        <v>11.785862566844919</v>
      </c>
      <c r="X56">
        <v>37.465109082883657</v>
      </c>
      <c r="Y56">
        <v>0</v>
      </c>
      <c r="Z56">
        <v>1.6646651999999995</v>
      </c>
      <c r="AA56">
        <v>0</v>
      </c>
      <c r="AB56">
        <v>3.3451901599999991</v>
      </c>
      <c r="AC56">
        <v>2.4581713600000001</v>
      </c>
      <c r="AD56">
        <v>6.9455538000000008</v>
      </c>
      <c r="AE56">
        <v>7.4952860000000001</v>
      </c>
      <c r="AF56">
        <v>0</v>
      </c>
      <c r="AG56">
        <v>0</v>
      </c>
      <c r="AH56">
        <v>20.445729999999998</v>
      </c>
      <c r="AI56">
        <v>0</v>
      </c>
      <c r="AJ56">
        <v>0</v>
      </c>
      <c r="AK56">
        <v>12.891999999999998</v>
      </c>
      <c r="AL56">
        <v>5.9020000000000019</v>
      </c>
      <c r="AM56">
        <v>0</v>
      </c>
      <c r="AN56">
        <v>0</v>
      </c>
      <c r="AO56">
        <v>7.0942199999999991</v>
      </c>
      <c r="AP56">
        <v>2.9283659999999991</v>
      </c>
      <c r="AQ56">
        <v>0</v>
      </c>
      <c r="AR56">
        <v>2.243328</v>
      </c>
      <c r="AS56">
        <v>2.7334464000000005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17.366029379279667</v>
      </c>
      <c r="BB56">
        <f t="shared" si="0"/>
        <v>513.70521871745916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27.912232896818423</v>
      </c>
      <c r="L57">
        <v>20.634943543460697</v>
      </c>
      <c r="M57">
        <v>0</v>
      </c>
      <c r="N57">
        <v>30.004266958424509</v>
      </c>
      <c r="O57">
        <v>50.378079804798531</v>
      </c>
      <c r="P57">
        <v>61.69691937224944</v>
      </c>
      <c r="Q57">
        <v>0</v>
      </c>
      <c r="R57">
        <v>10.765250239026511</v>
      </c>
      <c r="S57">
        <v>6.6970256983240217</v>
      </c>
      <c r="T57">
        <v>0</v>
      </c>
      <c r="U57">
        <v>192.46504726004272</v>
      </c>
      <c r="V57">
        <v>5.1162692307692312</v>
      </c>
      <c r="W57">
        <v>11.785862566844919</v>
      </c>
      <c r="X57">
        <v>37.465109082883657</v>
      </c>
      <c r="Y57">
        <v>0</v>
      </c>
      <c r="Z57">
        <v>1.6646651999999995</v>
      </c>
      <c r="AA57">
        <v>0</v>
      </c>
      <c r="AB57">
        <v>3.3451901599999991</v>
      </c>
      <c r="AC57">
        <v>2.4581713600000001</v>
      </c>
      <c r="AD57">
        <v>6.9455538000000008</v>
      </c>
      <c r="AE57">
        <v>7.4952860000000001</v>
      </c>
      <c r="AF57">
        <v>0</v>
      </c>
      <c r="AG57">
        <v>0</v>
      </c>
      <c r="AH57">
        <v>20.445729999999998</v>
      </c>
      <c r="AI57">
        <v>0</v>
      </c>
      <c r="AJ57">
        <v>0</v>
      </c>
      <c r="AK57">
        <v>12.891999999999998</v>
      </c>
      <c r="AL57">
        <v>5.9020000000000019</v>
      </c>
      <c r="AM57">
        <v>0</v>
      </c>
      <c r="AN57">
        <v>0</v>
      </c>
      <c r="AO57">
        <v>7.0942199999999991</v>
      </c>
      <c r="AP57">
        <v>2.9283659999999991</v>
      </c>
      <c r="AQ57">
        <v>0</v>
      </c>
      <c r="AR57">
        <v>13.459967999999998</v>
      </c>
      <c r="AS57">
        <v>8.1661711200000013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17.910389011004938</v>
      </c>
      <c r="BB57">
        <f t="shared" si="0"/>
        <v>529.80793928263768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27.915254438389876</v>
      </c>
      <c r="L58">
        <v>20.634835957414907</v>
      </c>
      <c r="M58">
        <v>0</v>
      </c>
      <c r="N58">
        <v>30.004266958424509</v>
      </c>
      <c r="O58">
        <v>50.378079804798531</v>
      </c>
      <c r="P58">
        <v>61.69691937224944</v>
      </c>
      <c r="Q58">
        <v>0</v>
      </c>
      <c r="R58">
        <v>10.765250239026511</v>
      </c>
      <c r="S58">
        <v>6.6970256983240217</v>
      </c>
      <c r="T58">
        <v>0</v>
      </c>
      <c r="U58">
        <v>192.46504726004272</v>
      </c>
      <c r="V58">
        <v>5.1162692307692312</v>
      </c>
      <c r="W58">
        <v>11.785862566844919</v>
      </c>
      <c r="X58">
        <v>37.465109082883657</v>
      </c>
      <c r="Y58">
        <v>0</v>
      </c>
      <c r="Z58">
        <v>1.6646651999999995</v>
      </c>
      <c r="AA58">
        <v>0</v>
      </c>
      <c r="AB58">
        <v>3.3451901599999991</v>
      </c>
      <c r="AC58">
        <v>2.4581713600000001</v>
      </c>
      <c r="AD58">
        <v>6.9455538000000008</v>
      </c>
      <c r="AE58">
        <v>7.4952860000000001</v>
      </c>
      <c r="AF58">
        <v>0</v>
      </c>
      <c r="AG58">
        <v>0</v>
      </c>
      <c r="AH58">
        <v>20.445729999999998</v>
      </c>
      <c r="AI58">
        <v>0</v>
      </c>
      <c r="AJ58">
        <v>0</v>
      </c>
      <c r="AK58">
        <v>12.891999999999998</v>
      </c>
      <c r="AL58">
        <v>5.9020000000000019</v>
      </c>
      <c r="AM58">
        <v>0</v>
      </c>
      <c r="AN58">
        <v>0</v>
      </c>
      <c r="AO58">
        <v>7.0942199999999991</v>
      </c>
      <c r="AP58">
        <v>2.9283659999999991</v>
      </c>
      <c r="AQ58">
        <v>0</v>
      </c>
      <c r="AR58">
        <v>13.459967999999998</v>
      </c>
      <c r="AS58">
        <v>8.1661711200000013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17.910484224727945</v>
      </c>
      <c r="BB58">
        <f t="shared" si="0"/>
        <v>529.81075802444025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27.912232896818423</v>
      </c>
      <c r="L59">
        <v>20.634835957414907</v>
      </c>
      <c r="M59">
        <v>0</v>
      </c>
      <c r="N59">
        <v>30.004266958424509</v>
      </c>
      <c r="O59">
        <v>50.378079804798531</v>
      </c>
      <c r="P59">
        <v>61.69691937224944</v>
      </c>
      <c r="Q59">
        <v>0</v>
      </c>
      <c r="R59">
        <v>10.765250239026511</v>
      </c>
      <c r="S59">
        <v>6.6970256983240217</v>
      </c>
      <c r="T59">
        <v>0</v>
      </c>
      <c r="U59">
        <v>192.46504726004272</v>
      </c>
      <c r="V59">
        <v>5.1162692307692312</v>
      </c>
      <c r="W59">
        <v>11.785862566844919</v>
      </c>
      <c r="X59">
        <v>37.465109082883657</v>
      </c>
      <c r="Y59">
        <v>0</v>
      </c>
      <c r="Z59">
        <v>1.6646651999999995</v>
      </c>
      <c r="AA59">
        <v>0</v>
      </c>
      <c r="AB59">
        <v>3.3451901599999991</v>
      </c>
      <c r="AC59">
        <v>2.4581713600000001</v>
      </c>
      <c r="AD59">
        <v>6.9455538000000008</v>
      </c>
      <c r="AE59">
        <v>7.4952860000000001</v>
      </c>
      <c r="AF59">
        <v>0</v>
      </c>
      <c r="AG59">
        <v>0</v>
      </c>
      <c r="AH59">
        <v>20.445729999999998</v>
      </c>
      <c r="AI59">
        <v>0</v>
      </c>
      <c r="AJ59">
        <v>0</v>
      </c>
      <c r="AK59">
        <v>12.891999999999998</v>
      </c>
      <c r="AL59">
        <v>5.9020000000000019</v>
      </c>
      <c r="AM59">
        <v>0</v>
      </c>
      <c r="AN59">
        <v>0</v>
      </c>
      <c r="AO59">
        <v>7.0942199999999991</v>
      </c>
      <c r="AP59">
        <v>2.9283659999999991</v>
      </c>
      <c r="AQ59">
        <v>0</v>
      </c>
      <c r="AR59">
        <v>2.80416</v>
      </c>
      <c r="AS59">
        <v>8.1661711200000013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17.561940687906009</v>
      </c>
      <c r="BB59">
        <f t="shared" si="0"/>
        <v>519.50047201969085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27.915254438389876</v>
      </c>
      <c r="L60">
        <v>20.634835957414907</v>
      </c>
      <c r="M60">
        <v>0</v>
      </c>
      <c r="N60">
        <v>30.004266958424509</v>
      </c>
      <c r="O60">
        <v>50.378079804798531</v>
      </c>
      <c r="P60">
        <v>61.69691937224944</v>
      </c>
      <c r="Q60">
        <v>0</v>
      </c>
      <c r="R60">
        <v>10.765250239026511</v>
      </c>
      <c r="S60">
        <v>6.6970256983240217</v>
      </c>
      <c r="T60">
        <v>0</v>
      </c>
      <c r="U60">
        <v>192.46504726004272</v>
      </c>
      <c r="V60">
        <v>5.1162692307692312</v>
      </c>
      <c r="W60">
        <v>11.785862566844919</v>
      </c>
      <c r="X60">
        <v>37.465109082883657</v>
      </c>
      <c r="Y60">
        <v>0</v>
      </c>
      <c r="Z60">
        <v>1.6646651999999995</v>
      </c>
      <c r="AA60">
        <v>0</v>
      </c>
      <c r="AB60">
        <v>3.3451901599999991</v>
      </c>
      <c r="AC60">
        <v>2.4581713600000001</v>
      </c>
      <c r="AD60">
        <v>6.9455538000000008</v>
      </c>
      <c r="AE60">
        <v>7.4952860000000001</v>
      </c>
      <c r="AF60">
        <v>0</v>
      </c>
      <c r="AG60">
        <v>0</v>
      </c>
      <c r="AH60">
        <v>20.445729999999998</v>
      </c>
      <c r="AI60">
        <v>0</v>
      </c>
      <c r="AJ60">
        <v>0</v>
      </c>
      <c r="AK60">
        <v>12.891999999999998</v>
      </c>
      <c r="AL60">
        <v>5.9020000000000019</v>
      </c>
      <c r="AM60">
        <v>0</v>
      </c>
      <c r="AN60">
        <v>0</v>
      </c>
      <c r="AO60">
        <v>7.0942199999999991</v>
      </c>
      <c r="AP60">
        <v>2.9283659999999991</v>
      </c>
      <c r="AQ60">
        <v>0</v>
      </c>
      <c r="AR60">
        <v>2.80416</v>
      </c>
      <c r="AS60">
        <v>8.1661711200000013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17.562039404727948</v>
      </c>
      <c r="BB60">
        <f t="shared" si="0"/>
        <v>519.50339484444032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25.390259236641217</v>
      </c>
      <c r="L61">
        <v>65.254103530554204</v>
      </c>
      <c r="M61">
        <v>0</v>
      </c>
      <c r="N61">
        <v>30.004266958424509</v>
      </c>
      <c r="O61">
        <v>50.378079804798531</v>
      </c>
      <c r="P61">
        <v>61.69691937224944</v>
      </c>
      <c r="Q61">
        <v>0</v>
      </c>
      <c r="R61">
        <v>10.765250239026511</v>
      </c>
      <c r="S61">
        <v>6.6970256983240217</v>
      </c>
      <c r="T61">
        <v>0</v>
      </c>
      <c r="U61">
        <v>192.46504726004272</v>
      </c>
      <c r="V61">
        <v>5.1162692307692312</v>
      </c>
      <c r="W61">
        <v>11.785862566844919</v>
      </c>
      <c r="X61">
        <v>37.465109082883657</v>
      </c>
      <c r="Y61">
        <v>0</v>
      </c>
      <c r="Z61">
        <v>1.6646651999999995</v>
      </c>
      <c r="AA61">
        <v>0</v>
      </c>
      <c r="AB61">
        <v>3.3451901599999991</v>
      </c>
      <c r="AC61">
        <v>2.4581713600000001</v>
      </c>
      <c r="AD61">
        <v>6.9455538000000008</v>
      </c>
      <c r="AE61">
        <v>7.4952860000000001</v>
      </c>
      <c r="AF61">
        <v>0</v>
      </c>
      <c r="AG61">
        <v>0</v>
      </c>
      <c r="AH61">
        <v>20.445729999999998</v>
      </c>
      <c r="AI61">
        <v>0</v>
      </c>
      <c r="AJ61">
        <v>0</v>
      </c>
      <c r="AK61">
        <v>12.891999999999998</v>
      </c>
      <c r="AL61">
        <v>5.9020000000000019</v>
      </c>
      <c r="AM61">
        <v>0</v>
      </c>
      <c r="AN61">
        <v>0</v>
      </c>
      <c r="AO61">
        <v>7.0942199999999991</v>
      </c>
      <c r="AP61">
        <v>2.9283659999999991</v>
      </c>
      <c r="AQ61">
        <v>0</v>
      </c>
      <c r="AR61">
        <v>1.40208</v>
      </c>
      <c r="AS61">
        <v>2.7334464000000005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18.715024129292036</v>
      </c>
      <c r="BB61">
        <f t="shared" si="0"/>
        <v>553.60987777126695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25.390259236641217</v>
      </c>
      <c r="L62">
        <v>65.254103530554204</v>
      </c>
      <c r="M62">
        <v>0</v>
      </c>
      <c r="N62">
        <v>30.004266958424509</v>
      </c>
      <c r="O62">
        <v>50.378079804798531</v>
      </c>
      <c r="P62">
        <v>61.69691937224944</v>
      </c>
      <c r="Q62">
        <v>0</v>
      </c>
      <c r="R62">
        <v>10.765250239026511</v>
      </c>
      <c r="S62">
        <v>6.6970256983240217</v>
      </c>
      <c r="T62">
        <v>0</v>
      </c>
      <c r="U62">
        <v>192.46504726004272</v>
      </c>
      <c r="V62">
        <v>5.1162692307692312</v>
      </c>
      <c r="W62">
        <v>11.785862566844919</v>
      </c>
      <c r="X62">
        <v>37.465109082883657</v>
      </c>
      <c r="Y62">
        <v>0</v>
      </c>
      <c r="Z62">
        <v>1.6646651999999995</v>
      </c>
      <c r="AA62">
        <v>0</v>
      </c>
      <c r="AB62">
        <v>3.3451901599999991</v>
      </c>
      <c r="AC62">
        <v>2.4581713600000001</v>
      </c>
      <c r="AD62">
        <v>6.9455538000000008</v>
      </c>
      <c r="AE62">
        <v>7.4952860000000001</v>
      </c>
      <c r="AF62">
        <v>0</v>
      </c>
      <c r="AG62">
        <v>0</v>
      </c>
      <c r="AH62">
        <v>20.445729999999998</v>
      </c>
      <c r="AI62">
        <v>0</v>
      </c>
      <c r="AJ62">
        <v>0</v>
      </c>
      <c r="AK62">
        <v>12.891999999999998</v>
      </c>
      <c r="AL62">
        <v>5.9020000000000019</v>
      </c>
      <c r="AM62">
        <v>0</v>
      </c>
      <c r="AN62">
        <v>0</v>
      </c>
      <c r="AO62">
        <v>7.0942199999999991</v>
      </c>
      <c r="AP62">
        <v>2.9283659999999991</v>
      </c>
      <c r="AQ62">
        <v>0</v>
      </c>
      <c r="AR62">
        <v>1.40208</v>
      </c>
      <c r="AS62">
        <v>2.7334464000000005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18.715024129292036</v>
      </c>
      <c r="BB62">
        <f t="shared" si="0"/>
        <v>553.60987777126695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51.794215320414423</v>
      </c>
      <c r="L63">
        <v>65.25298245014244</v>
      </c>
      <c r="M63">
        <v>0</v>
      </c>
      <c r="N63">
        <v>30.004266958424509</v>
      </c>
      <c r="O63">
        <v>50.378079804798531</v>
      </c>
      <c r="P63">
        <v>61.69691937224944</v>
      </c>
      <c r="Q63">
        <v>0</v>
      </c>
      <c r="R63">
        <v>10.765250239026511</v>
      </c>
      <c r="S63">
        <v>6.6970256983240217</v>
      </c>
      <c r="T63">
        <v>0</v>
      </c>
      <c r="U63">
        <v>192.46504726004272</v>
      </c>
      <c r="V63">
        <v>5.2734381546134665</v>
      </c>
      <c r="W63">
        <v>11.785862566844919</v>
      </c>
      <c r="X63">
        <v>37.465109082883657</v>
      </c>
      <c r="Y63">
        <v>0</v>
      </c>
      <c r="Z63">
        <v>1.6646651999999995</v>
      </c>
      <c r="AA63">
        <v>0</v>
      </c>
      <c r="AB63">
        <v>3.3451901599999991</v>
      </c>
      <c r="AC63">
        <v>2.4581713600000001</v>
      </c>
      <c r="AD63">
        <v>4.6303691999999996</v>
      </c>
      <c r="AE63">
        <v>7.4952860000000001</v>
      </c>
      <c r="AF63">
        <v>0</v>
      </c>
      <c r="AG63">
        <v>0</v>
      </c>
      <c r="AH63">
        <v>20.445729999999998</v>
      </c>
      <c r="AI63">
        <v>0</v>
      </c>
      <c r="AJ63">
        <v>0</v>
      </c>
      <c r="AK63">
        <v>12.891999999999998</v>
      </c>
      <c r="AL63">
        <v>5.9020000000000019</v>
      </c>
      <c r="AM63">
        <v>0</v>
      </c>
      <c r="AN63">
        <v>0</v>
      </c>
      <c r="AO63">
        <v>7.0942199999999991</v>
      </c>
      <c r="AP63">
        <v>2.9283659999999991</v>
      </c>
      <c r="AQ63">
        <v>0</v>
      </c>
      <c r="AR63">
        <v>1.40208</v>
      </c>
      <c r="AS63">
        <v>2.7334464000000005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19.507829308766333</v>
      </c>
      <c r="BB63">
        <f t="shared" si="0"/>
        <v>577.0618919189983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51.794215320414423</v>
      </c>
      <c r="L64">
        <v>65.25298245014244</v>
      </c>
      <c r="M64">
        <v>0</v>
      </c>
      <c r="N64">
        <v>30.004266958424509</v>
      </c>
      <c r="O64">
        <v>50.378079804798531</v>
      </c>
      <c r="P64">
        <v>61.69691937224944</v>
      </c>
      <c r="Q64">
        <v>0</v>
      </c>
      <c r="R64">
        <v>10.765250239026511</v>
      </c>
      <c r="S64">
        <v>6.6970256983240217</v>
      </c>
      <c r="T64">
        <v>0</v>
      </c>
      <c r="U64">
        <v>192.46504726004272</v>
      </c>
      <c r="V64">
        <v>5.2734381546134665</v>
      </c>
      <c r="W64">
        <v>11.785862566844919</v>
      </c>
      <c r="X64">
        <v>37.465109082883657</v>
      </c>
      <c r="Y64">
        <v>0</v>
      </c>
      <c r="Z64">
        <v>1.6646651999999995</v>
      </c>
      <c r="AA64">
        <v>0</v>
      </c>
      <c r="AB64">
        <v>3.3451901599999991</v>
      </c>
      <c r="AC64">
        <v>2.4581713600000001</v>
      </c>
      <c r="AD64">
        <v>4.6303691999999996</v>
      </c>
      <c r="AE64">
        <v>7.4952860000000001</v>
      </c>
      <c r="AF64">
        <v>0</v>
      </c>
      <c r="AG64">
        <v>0</v>
      </c>
      <c r="AH64">
        <v>20.445729999999998</v>
      </c>
      <c r="AI64">
        <v>0</v>
      </c>
      <c r="AJ64">
        <v>0</v>
      </c>
      <c r="AK64">
        <v>12.891999999999998</v>
      </c>
      <c r="AL64">
        <v>5.9020000000000019</v>
      </c>
      <c r="AM64">
        <v>0</v>
      </c>
      <c r="AN64">
        <v>0</v>
      </c>
      <c r="AO64">
        <v>7.0942199999999991</v>
      </c>
      <c r="AP64">
        <v>2.9283659999999991</v>
      </c>
      <c r="AQ64">
        <v>0</v>
      </c>
      <c r="AR64">
        <v>1.40208</v>
      </c>
      <c r="AS64">
        <v>2.7334464000000005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19.507829308766333</v>
      </c>
      <c r="BB64">
        <f t="shared" si="0"/>
        <v>577.0618919189983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51.794215320414423</v>
      </c>
      <c r="L65">
        <v>65.25298245014244</v>
      </c>
      <c r="M65">
        <v>0</v>
      </c>
      <c r="N65">
        <v>30.004266958424509</v>
      </c>
      <c r="O65">
        <v>50.378079804798531</v>
      </c>
      <c r="P65">
        <v>61.69691937224944</v>
      </c>
      <c r="Q65">
        <v>0</v>
      </c>
      <c r="R65">
        <v>10.765250239026511</v>
      </c>
      <c r="S65">
        <v>6.6970256983240217</v>
      </c>
      <c r="T65">
        <v>0</v>
      </c>
      <c r="U65">
        <v>192.46504726004272</v>
      </c>
      <c r="V65">
        <v>5.2734381546134665</v>
      </c>
      <c r="W65">
        <v>11.785862566844919</v>
      </c>
      <c r="X65">
        <v>37.465109082883657</v>
      </c>
      <c r="Y65">
        <v>0</v>
      </c>
      <c r="Z65">
        <v>1.6646651999999995</v>
      </c>
      <c r="AA65">
        <v>0</v>
      </c>
      <c r="AB65">
        <v>3.3451901599999991</v>
      </c>
      <c r="AC65">
        <v>2.4581713600000001</v>
      </c>
      <c r="AD65">
        <v>4.6303691999999996</v>
      </c>
      <c r="AE65">
        <v>7.4952860000000001</v>
      </c>
      <c r="AF65">
        <v>0</v>
      </c>
      <c r="AG65">
        <v>0</v>
      </c>
      <c r="AH65">
        <v>20.445729999999998</v>
      </c>
      <c r="AI65">
        <v>0</v>
      </c>
      <c r="AJ65">
        <v>0</v>
      </c>
      <c r="AK65">
        <v>12.891999999999998</v>
      </c>
      <c r="AL65">
        <v>5.9020000000000019</v>
      </c>
      <c r="AM65">
        <v>0</v>
      </c>
      <c r="AN65">
        <v>0</v>
      </c>
      <c r="AO65">
        <v>7.0942199999999991</v>
      </c>
      <c r="AP65">
        <v>2.9283659999999991</v>
      </c>
      <c r="AQ65">
        <v>0</v>
      </c>
      <c r="AR65">
        <v>1.40208</v>
      </c>
      <c r="AS65">
        <v>2.7334464000000005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19.507829308766333</v>
      </c>
      <c r="BB65">
        <f t="shared" si="0"/>
        <v>577.0618919189983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51.794215320414423</v>
      </c>
      <c r="L66">
        <v>65.25298245014244</v>
      </c>
      <c r="M66">
        <v>0</v>
      </c>
      <c r="N66">
        <v>30.004266958424509</v>
      </c>
      <c r="O66">
        <v>50.378079804798531</v>
      </c>
      <c r="P66">
        <v>61.69691937224944</v>
      </c>
      <c r="Q66">
        <v>0</v>
      </c>
      <c r="R66">
        <v>10.765250239026511</v>
      </c>
      <c r="S66">
        <v>6.6970256983240217</v>
      </c>
      <c r="T66">
        <v>0</v>
      </c>
      <c r="U66">
        <v>192.46504726004272</v>
      </c>
      <c r="V66">
        <v>5.2734381546134665</v>
      </c>
      <c r="W66">
        <v>11.785862566844919</v>
      </c>
      <c r="X66">
        <v>37.465109082883657</v>
      </c>
      <c r="Y66">
        <v>0</v>
      </c>
      <c r="Z66">
        <v>1.6646651999999995</v>
      </c>
      <c r="AA66">
        <v>0</v>
      </c>
      <c r="AB66">
        <v>3.3451901599999991</v>
      </c>
      <c r="AC66">
        <v>2.4581713600000001</v>
      </c>
      <c r="AD66">
        <v>4.6303691999999996</v>
      </c>
      <c r="AE66">
        <v>7.4952860000000001</v>
      </c>
      <c r="AF66">
        <v>0</v>
      </c>
      <c r="AG66">
        <v>0</v>
      </c>
      <c r="AH66">
        <v>20.445729999999998</v>
      </c>
      <c r="AI66">
        <v>0</v>
      </c>
      <c r="AJ66">
        <v>0</v>
      </c>
      <c r="AK66">
        <v>12.891999999999998</v>
      </c>
      <c r="AL66">
        <v>5.9020000000000019</v>
      </c>
      <c r="AM66">
        <v>0</v>
      </c>
      <c r="AN66">
        <v>0</v>
      </c>
      <c r="AO66">
        <v>7.0942199999999991</v>
      </c>
      <c r="AP66">
        <v>2.9283659999999991</v>
      </c>
      <c r="AQ66">
        <v>0</v>
      </c>
      <c r="AR66">
        <v>1.40208</v>
      </c>
      <c r="AS66">
        <v>2.7334464000000005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19.507829308766333</v>
      </c>
      <c r="BB66">
        <f t="shared" si="0"/>
        <v>577.0618919189983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51.794215320414423</v>
      </c>
      <c r="L67">
        <v>65.25298245014244</v>
      </c>
      <c r="M67">
        <v>0</v>
      </c>
      <c r="N67">
        <v>30.004266958424509</v>
      </c>
      <c r="O67">
        <v>50.378079804798531</v>
      </c>
      <c r="P67">
        <v>61.69691937224944</v>
      </c>
      <c r="Q67">
        <v>0</v>
      </c>
      <c r="R67">
        <v>10.765250239026511</v>
      </c>
      <c r="S67">
        <v>6.6970256983240217</v>
      </c>
      <c r="T67">
        <v>0</v>
      </c>
      <c r="U67">
        <v>192.46504726004272</v>
      </c>
      <c r="V67">
        <v>5.2734381546134665</v>
      </c>
      <c r="W67">
        <v>11.785862566844919</v>
      </c>
      <c r="X67">
        <v>37.465109082883657</v>
      </c>
      <c r="Y67">
        <v>0</v>
      </c>
      <c r="Z67">
        <v>1.6646651999999995</v>
      </c>
      <c r="AA67">
        <v>0</v>
      </c>
      <c r="AB67">
        <v>3.3451901599999991</v>
      </c>
      <c r="AC67">
        <v>2.4581713600000001</v>
      </c>
      <c r="AD67">
        <v>4.6303691999999996</v>
      </c>
      <c r="AE67">
        <v>7.4952860000000001</v>
      </c>
      <c r="AF67">
        <v>0</v>
      </c>
      <c r="AG67">
        <v>0</v>
      </c>
      <c r="AH67">
        <v>23.765154399999993</v>
      </c>
      <c r="AI67">
        <v>0</v>
      </c>
      <c r="AJ67">
        <v>0</v>
      </c>
      <c r="AK67">
        <v>12.891999999999998</v>
      </c>
      <c r="AL67">
        <v>5.9020000000000019</v>
      </c>
      <c r="AM67">
        <v>0</v>
      </c>
      <c r="AN67">
        <v>0</v>
      </c>
      <c r="AO67">
        <v>7.0942199999999991</v>
      </c>
      <c r="AP67">
        <v>2.9283659999999991</v>
      </c>
      <c r="AQ67">
        <v>0</v>
      </c>
      <c r="AR67">
        <v>1.40208</v>
      </c>
      <c r="AS67">
        <v>2.7334464000000005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19.616374684766335</v>
      </c>
      <c r="BB67">
        <f t="shared" si="0"/>
        <v>580.27277094299825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51.794215320414423</v>
      </c>
      <c r="L68">
        <v>65.25298245014244</v>
      </c>
      <c r="M68">
        <v>0</v>
      </c>
      <c r="N68">
        <v>30.004266958424509</v>
      </c>
      <c r="O68">
        <v>50.378079804798531</v>
      </c>
      <c r="P68">
        <v>61.69691937224944</v>
      </c>
      <c r="Q68">
        <v>0</v>
      </c>
      <c r="R68">
        <v>10.765250239026511</v>
      </c>
      <c r="S68">
        <v>6.6970256983240217</v>
      </c>
      <c r="T68">
        <v>0</v>
      </c>
      <c r="U68">
        <v>192.46504726004272</v>
      </c>
      <c r="V68">
        <v>5.2734381546134665</v>
      </c>
      <c r="W68">
        <v>11.785862566844919</v>
      </c>
      <c r="X68">
        <v>37.465109082883657</v>
      </c>
      <c r="Y68">
        <v>0</v>
      </c>
      <c r="Z68">
        <v>1.6646651999999995</v>
      </c>
      <c r="AA68">
        <v>0</v>
      </c>
      <c r="AB68">
        <v>3.3451901599999991</v>
      </c>
      <c r="AC68">
        <v>2.4581713600000001</v>
      </c>
      <c r="AD68">
        <v>4.6303691999999996</v>
      </c>
      <c r="AE68">
        <v>7.4952860000000001</v>
      </c>
      <c r="AF68">
        <v>0</v>
      </c>
      <c r="AG68">
        <v>0</v>
      </c>
      <c r="AH68">
        <v>23.765154399999993</v>
      </c>
      <c r="AI68">
        <v>0</v>
      </c>
      <c r="AJ68">
        <v>0</v>
      </c>
      <c r="AK68">
        <v>12.891999999999998</v>
      </c>
      <c r="AL68">
        <v>5.9020000000000019</v>
      </c>
      <c r="AM68">
        <v>0</v>
      </c>
      <c r="AN68">
        <v>0</v>
      </c>
      <c r="AO68">
        <v>7.0942199999999991</v>
      </c>
      <c r="AP68">
        <v>2.9283659999999991</v>
      </c>
      <c r="AQ68">
        <v>0</v>
      </c>
      <c r="AR68">
        <v>1.40208</v>
      </c>
      <c r="AS68">
        <v>2.7334464000000005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19.616374684766335</v>
      </c>
      <c r="BB68">
        <f t="shared" ref="BB68:BB99" si="1">SUM(B68:AZ68)-BA68</f>
        <v>580.27277094299825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51.794215320414423</v>
      </c>
      <c r="L69">
        <v>65.25298245014244</v>
      </c>
      <c r="M69">
        <v>0</v>
      </c>
      <c r="N69">
        <v>30.004266958424509</v>
      </c>
      <c r="O69">
        <v>50.378079804798531</v>
      </c>
      <c r="P69">
        <v>61.69691937224944</v>
      </c>
      <c r="Q69">
        <v>0</v>
      </c>
      <c r="R69">
        <v>10.765250239026511</v>
      </c>
      <c r="S69">
        <v>6.6970256983240217</v>
      </c>
      <c r="T69">
        <v>0</v>
      </c>
      <c r="U69">
        <v>192.46504726004272</v>
      </c>
      <c r="V69">
        <v>5.2734381546134665</v>
      </c>
      <c r="W69">
        <v>11.785862566844919</v>
      </c>
      <c r="X69">
        <v>37.465109082883657</v>
      </c>
      <c r="Y69">
        <v>0</v>
      </c>
      <c r="Z69">
        <v>1.6646651999999995</v>
      </c>
      <c r="AA69">
        <v>0</v>
      </c>
      <c r="AB69">
        <v>3.3451901599999991</v>
      </c>
      <c r="AC69">
        <v>2.4581713600000001</v>
      </c>
      <c r="AD69">
        <v>4.6303691999999996</v>
      </c>
      <c r="AE69">
        <v>7.4952860000000001</v>
      </c>
      <c r="AF69">
        <v>0</v>
      </c>
      <c r="AG69">
        <v>0</v>
      </c>
      <c r="AH69">
        <v>23.765154399999993</v>
      </c>
      <c r="AI69">
        <v>0</v>
      </c>
      <c r="AJ69">
        <v>0</v>
      </c>
      <c r="AK69">
        <v>12.891999999999998</v>
      </c>
      <c r="AL69">
        <v>5.9020000000000019</v>
      </c>
      <c r="AM69">
        <v>0</v>
      </c>
      <c r="AN69">
        <v>0</v>
      </c>
      <c r="AO69">
        <v>7.0942199999999991</v>
      </c>
      <c r="AP69">
        <v>2.9283659999999991</v>
      </c>
      <c r="AQ69">
        <v>0</v>
      </c>
      <c r="AR69">
        <v>2.80416</v>
      </c>
      <c r="AS69">
        <v>2.7334464000000005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19.662222700766335</v>
      </c>
      <c r="BB69">
        <f t="shared" si="1"/>
        <v>581.62900292699828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51.794215320414423</v>
      </c>
      <c r="L70">
        <v>65.25298245014244</v>
      </c>
      <c r="M70">
        <v>0</v>
      </c>
      <c r="N70">
        <v>30.004266958424509</v>
      </c>
      <c r="O70">
        <v>50.378079804798531</v>
      </c>
      <c r="P70">
        <v>61.69691937224944</v>
      </c>
      <c r="Q70">
        <v>0</v>
      </c>
      <c r="R70">
        <v>10.765250239026511</v>
      </c>
      <c r="S70">
        <v>6.6970256983240217</v>
      </c>
      <c r="T70">
        <v>0</v>
      </c>
      <c r="U70">
        <v>192.46504726004272</v>
      </c>
      <c r="V70">
        <v>5.2734381546134665</v>
      </c>
      <c r="W70">
        <v>11.785862566844919</v>
      </c>
      <c r="X70">
        <v>37.465109082883657</v>
      </c>
      <c r="Y70">
        <v>0</v>
      </c>
      <c r="Z70">
        <v>1.6646651999999995</v>
      </c>
      <c r="AA70">
        <v>3.5516819999999996</v>
      </c>
      <c r="AB70">
        <v>3.3451901599999991</v>
      </c>
      <c r="AC70">
        <v>2.4581713600000001</v>
      </c>
      <c r="AD70">
        <v>4.6303691999999996</v>
      </c>
      <c r="AE70">
        <v>7.4952860000000001</v>
      </c>
      <c r="AF70">
        <v>0</v>
      </c>
      <c r="AG70">
        <v>0</v>
      </c>
      <c r="AH70">
        <v>23.765154399999993</v>
      </c>
      <c r="AI70">
        <v>0</v>
      </c>
      <c r="AJ70">
        <v>0</v>
      </c>
      <c r="AK70">
        <v>12.891999999999998</v>
      </c>
      <c r="AL70">
        <v>5.9020000000000019</v>
      </c>
      <c r="AM70">
        <v>0</v>
      </c>
      <c r="AN70">
        <v>0</v>
      </c>
      <c r="AO70">
        <v>7.0942199999999991</v>
      </c>
      <c r="AP70">
        <v>2.9283659999999991</v>
      </c>
      <c r="AQ70">
        <v>0</v>
      </c>
      <c r="AR70">
        <v>2.80416</v>
      </c>
      <c r="AS70">
        <v>2.7334464000000005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19.778362676766335</v>
      </c>
      <c r="BB70">
        <f t="shared" si="1"/>
        <v>585.06454495099842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51.794215320414423</v>
      </c>
      <c r="L71">
        <v>65.25298245014244</v>
      </c>
      <c r="M71">
        <v>0</v>
      </c>
      <c r="N71">
        <v>30.004266958424509</v>
      </c>
      <c r="O71">
        <v>50.378079804798531</v>
      </c>
      <c r="P71">
        <v>61.69691937224944</v>
      </c>
      <c r="Q71">
        <v>0</v>
      </c>
      <c r="R71">
        <v>10.765250239026511</v>
      </c>
      <c r="S71">
        <v>6.6970256983240217</v>
      </c>
      <c r="T71">
        <v>0</v>
      </c>
      <c r="U71">
        <v>192.46504726004272</v>
      </c>
      <c r="V71">
        <v>5.2734381546134665</v>
      </c>
      <c r="W71">
        <v>11.785862566844919</v>
      </c>
      <c r="X71">
        <v>37.465109082883657</v>
      </c>
      <c r="Y71">
        <v>0</v>
      </c>
      <c r="Z71">
        <v>0.27939999999999998</v>
      </c>
      <c r="AA71">
        <v>7.137074880000001</v>
      </c>
      <c r="AB71">
        <v>3.3451901599999991</v>
      </c>
      <c r="AC71">
        <v>4.9163427199999994</v>
      </c>
      <c r="AD71">
        <v>4.6303691999999996</v>
      </c>
      <c r="AE71">
        <v>7.4952860000000001</v>
      </c>
      <c r="AF71">
        <v>0</v>
      </c>
      <c r="AG71">
        <v>0</v>
      </c>
      <c r="AH71">
        <v>23.765154399999993</v>
      </c>
      <c r="AI71">
        <v>0</v>
      </c>
      <c r="AJ71">
        <v>0</v>
      </c>
      <c r="AK71">
        <v>12.891999999999998</v>
      </c>
      <c r="AL71">
        <v>8.8530000000000015</v>
      </c>
      <c r="AM71">
        <v>0</v>
      </c>
      <c r="AN71">
        <v>0</v>
      </c>
      <c r="AO71">
        <v>6.9448679999999996</v>
      </c>
      <c r="AP71">
        <v>2.9283659999999991</v>
      </c>
      <c r="AQ71">
        <v>0</v>
      </c>
      <c r="AR71">
        <v>13.459967999999998</v>
      </c>
      <c r="AS71">
        <v>2.7334464000000005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20.370747878766341</v>
      </c>
      <c r="BB71">
        <f t="shared" si="1"/>
        <v>602.58791478899832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51.794215320414423</v>
      </c>
      <c r="L72">
        <v>65.25298245014244</v>
      </c>
      <c r="M72">
        <v>0</v>
      </c>
      <c r="N72">
        <v>30.004266958424509</v>
      </c>
      <c r="O72">
        <v>50.378079804798531</v>
      </c>
      <c r="P72">
        <v>61.69691937224944</v>
      </c>
      <c r="Q72">
        <v>0</v>
      </c>
      <c r="R72">
        <v>10.765250239026511</v>
      </c>
      <c r="S72">
        <v>6.6970256983240217</v>
      </c>
      <c r="T72">
        <v>0</v>
      </c>
      <c r="U72">
        <v>192.46504726004272</v>
      </c>
      <c r="V72">
        <v>5.2734381546134665</v>
      </c>
      <c r="W72">
        <v>11.785862566844919</v>
      </c>
      <c r="X72">
        <v>37.465109082883657</v>
      </c>
      <c r="Y72">
        <v>0</v>
      </c>
      <c r="Z72">
        <v>0.27939999999999998</v>
      </c>
      <c r="AA72">
        <v>7.1234300000000008</v>
      </c>
      <c r="AB72">
        <v>3.3451901599999991</v>
      </c>
      <c r="AC72">
        <v>4.9163427199999994</v>
      </c>
      <c r="AD72">
        <v>4.6303691999999996</v>
      </c>
      <c r="AE72">
        <v>7.4952860000000001</v>
      </c>
      <c r="AF72">
        <v>0</v>
      </c>
      <c r="AG72">
        <v>0</v>
      </c>
      <c r="AH72">
        <v>29.706443</v>
      </c>
      <c r="AI72">
        <v>0</v>
      </c>
      <c r="AJ72">
        <v>0</v>
      </c>
      <c r="AK72">
        <v>12.891999999999998</v>
      </c>
      <c r="AL72">
        <v>8.8530000000000015</v>
      </c>
      <c r="AM72">
        <v>0</v>
      </c>
      <c r="AN72">
        <v>0</v>
      </c>
      <c r="AO72">
        <v>6.9448679999999996</v>
      </c>
      <c r="AP72">
        <v>2.9283659999999991</v>
      </c>
      <c r="AQ72">
        <v>0</v>
      </c>
      <c r="AR72">
        <v>13.459967999999998</v>
      </c>
      <c r="AS72">
        <v>2.7334464000000005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20.564581882766344</v>
      </c>
      <c r="BB72">
        <f t="shared" si="1"/>
        <v>608.32172450499831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51.794215320414423</v>
      </c>
      <c r="L73">
        <v>65.25298245014244</v>
      </c>
      <c r="M73">
        <v>0</v>
      </c>
      <c r="N73">
        <v>30.004266958424509</v>
      </c>
      <c r="O73">
        <v>50.378079804798531</v>
      </c>
      <c r="P73">
        <v>58.352976033710824</v>
      </c>
      <c r="Q73">
        <v>0</v>
      </c>
      <c r="R73">
        <v>10.770661838575956</v>
      </c>
      <c r="S73">
        <v>6.6983097532314932</v>
      </c>
      <c r="T73">
        <v>0</v>
      </c>
      <c r="U73">
        <v>192.46504726004272</v>
      </c>
      <c r="V73">
        <v>5.2734381546134665</v>
      </c>
      <c r="W73">
        <v>11.785862566844919</v>
      </c>
      <c r="X73">
        <v>37.465109082883657</v>
      </c>
      <c r="Y73">
        <v>0</v>
      </c>
      <c r="Z73">
        <v>0.27939999999999998</v>
      </c>
      <c r="AA73">
        <v>7.1234300000000008</v>
      </c>
      <c r="AB73">
        <v>6.69038032</v>
      </c>
      <c r="AC73">
        <v>4.9163427199999994</v>
      </c>
      <c r="AD73">
        <v>4.6303691999999996</v>
      </c>
      <c r="AE73">
        <v>7.4952860000000001</v>
      </c>
      <c r="AF73">
        <v>0</v>
      </c>
      <c r="AG73">
        <v>0</v>
      </c>
      <c r="AH73">
        <v>29.706443</v>
      </c>
      <c r="AI73">
        <v>0</v>
      </c>
      <c r="AJ73">
        <v>0</v>
      </c>
      <c r="AK73">
        <v>12.891999999999998</v>
      </c>
      <c r="AL73">
        <v>8.8530000000000015</v>
      </c>
      <c r="AM73">
        <v>0.67707936507936506</v>
      </c>
      <c r="AN73">
        <v>0</v>
      </c>
      <c r="AO73">
        <v>6.8701920000000003</v>
      </c>
      <c r="AP73">
        <v>2.9283659999999991</v>
      </c>
      <c r="AQ73">
        <v>0</v>
      </c>
      <c r="AR73">
        <v>2.80416</v>
      </c>
      <c r="AS73">
        <v>2.7334464000000005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20.236095743972644</v>
      </c>
      <c r="BB73">
        <f t="shared" si="1"/>
        <v>598.60474848478975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51.794215320414423</v>
      </c>
      <c r="L74">
        <v>65.25298245014244</v>
      </c>
      <c r="M74">
        <v>0</v>
      </c>
      <c r="N74">
        <v>30.004266958424509</v>
      </c>
      <c r="O74">
        <v>50.378079804798531</v>
      </c>
      <c r="P74">
        <v>58.352976033710824</v>
      </c>
      <c r="Q74">
        <v>0</v>
      </c>
      <c r="R74">
        <v>10.770661838575956</v>
      </c>
      <c r="S74">
        <v>6.6983097532314932</v>
      </c>
      <c r="T74">
        <v>0</v>
      </c>
      <c r="U74">
        <v>192.46504726004272</v>
      </c>
      <c r="V74">
        <v>5.2734381546134665</v>
      </c>
      <c r="W74">
        <v>11.785862566844919</v>
      </c>
      <c r="X74">
        <v>37.465109082883657</v>
      </c>
      <c r="Y74">
        <v>0</v>
      </c>
      <c r="Z74">
        <v>0.27939999999999998</v>
      </c>
      <c r="AA74">
        <v>7.1234300000000008</v>
      </c>
      <c r="AB74">
        <v>6.69038032</v>
      </c>
      <c r="AC74">
        <v>4.9163427199999994</v>
      </c>
      <c r="AD74">
        <v>4.6303691999999996</v>
      </c>
      <c r="AE74">
        <v>7.4952860000000001</v>
      </c>
      <c r="AF74">
        <v>0</v>
      </c>
      <c r="AG74">
        <v>0</v>
      </c>
      <c r="AH74">
        <v>33.290459200000001</v>
      </c>
      <c r="AI74">
        <v>0</v>
      </c>
      <c r="AJ74">
        <v>0</v>
      </c>
      <c r="AK74">
        <v>12.891999999999998</v>
      </c>
      <c r="AL74">
        <v>5.9020000000000019</v>
      </c>
      <c r="AM74">
        <v>1.2187428571428573</v>
      </c>
      <c r="AN74">
        <v>0</v>
      </c>
      <c r="AO74">
        <v>6.8701920000000003</v>
      </c>
      <c r="AP74">
        <v>2.9283659999999991</v>
      </c>
      <c r="AQ74">
        <v>0</v>
      </c>
      <c r="AR74">
        <v>1.40208</v>
      </c>
      <c r="AS74">
        <v>2.7334464000000005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20.228659913909151</v>
      </c>
      <c r="BB74">
        <f t="shared" si="1"/>
        <v>598.38478400691668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51.794215320414423</v>
      </c>
      <c r="L75">
        <v>65.25298245014244</v>
      </c>
      <c r="M75">
        <v>0</v>
      </c>
      <c r="N75">
        <v>30.004266958424509</v>
      </c>
      <c r="O75">
        <v>50.378079804798531</v>
      </c>
      <c r="P75">
        <v>58.352976033710824</v>
      </c>
      <c r="Q75">
        <v>0</v>
      </c>
      <c r="R75">
        <v>10.770661838575956</v>
      </c>
      <c r="S75">
        <v>6.6983097532314932</v>
      </c>
      <c r="T75">
        <v>0</v>
      </c>
      <c r="U75">
        <v>192.46504726004272</v>
      </c>
      <c r="V75">
        <v>5.2734381546134665</v>
      </c>
      <c r="W75">
        <v>11.785862566844919</v>
      </c>
      <c r="X75">
        <v>37.465109082883657</v>
      </c>
      <c r="Y75">
        <v>0</v>
      </c>
      <c r="Z75">
        <v>0.27939999999999998</v>
      </c>
      <c r="AA75">
        <v>10.70561232</v>
      </c>
      <c r="AB75">
        <v>6.69038032</v>
      </c>
      <c r="AC75">
        <v>4.9163427199999994</v>
      </c>
      <c r="AD75">
        <v>4.6303691999999996</v>
      </c>
      <c r="AE75">
        <v>7.4952860000000001</v>
      </c>
      <c r="AF75">
        <v>0</v>
      </c>
      <c r="AG75">
        <v>0</v>
      </c>
      <c r="AH75">
        <v>35.647731599999993</v>
      </c>
      <c r="AI75">
        <v>0.80835500000000005</v>
      </c>
      <c r="AJ75">
        <v>0</v>
      </c>
      <c r="AK75">
        <v>12.891999999999998</v>
      </c>
      <c r="AL75">
        <v>5.9020000000000019</v>
      </c>
      <c r="AM75">
        <v>2.674463492063492</v>
      </c>
      <c r="AN75">
        <v>0</v>
      </c>
      <c r="AO75">
        <v>7.0942199999999991</v>
      </c>
      <c r="AP75">
        <v>2.9283659999999991</v>
      </c>
      <c r="AQ75">
        <v>0</v>
      </c>
      <c r="AR75">
        <v>1.40208</v>
      </c>
      <c r="AS75">
        <v>2.7334464000000005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20.504240915655181</v>
      </c>
      <c r="BB75">
        <f t="shared" si="1"/>
        <v>606.53676136009142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51.794215320414423</v>
      </c>
      <c r="L76">
        <v>65.25298245014244</v>
      </c>
      <c r="M76">
        <v>0</v>
      </c>
      <c r="N76">
        <v>30.004266958424509</v>
      </c>
      <c r="O76">
        <v>50.378079804798531</v>
      </c>
      <c r="P76">
        <v>58.352976033710824</v>
      </c>
      <c r="Q76">
        <v>0</v>
      </c>
      <c r="R76">
        <v>10.770661838575956</v>
      </c>
      <c r="S76">
        <v>6.6983097532314932</v>
      </c>
      <c r="T76">
        <v>0</v>
      </c>
      <c r="U76">
        <v>192.46504726004272</v>
      </c>
      <c r="V76">
        <v>5.2734381546134665</v>
      </c>
      <c r="W76">
        <v>11.785862566844919</v>
      </c>
      <c r="X76">
        <v>37.465109082883657</v>
      </c>
      <c r="Y76">
        <v>0</v>
      </c>
      <c r="Z76">
        <v>0.27939999999999998</v>
      </c>
      <c r="AA76">
        <v>10.70561232</v>
      </c>
      <c r="AB76">
        <v>6.69038032</v>
      </c>
      <c r="AC76">
        <v>4.9163427199999994</v>
      </c>
      <c r="AD76">
        <v>6.9455538000000008</v>
      </c>
      <c r="AE76">
        <v>7.4952860000000001</v>
      </c>
      <c r="AF76">
        <v>0</v>
      </c>
      <c r="AG76">
        <v>0</v>
      </c>
      <c r="AH76">
        <v>35.647731599999993</v>
      </c>
      <c r="AI76">
        <v>1.9400519999999997</v>
      </c>
      <c r="AJ76">
        <v>0</v>
      </c>
      <c r="AK76">
        <v>12.891999999999998</v>
      </c>
      <c r="AL76">
        <v>5.9020000000000019</v>
      </c>
      <c r="AM76">
        <v>3.3853968253968252</v>
      </c>
      <c r="AN76">
        <v>0</v>
      </c>
      <c r="AO76">
        <v>7.0942199999999991</v>
      </c>
      <c r="AP76">
        <v>2.9283659999999991</v>
      </c>
      <c r="AQ76">
        <v>0</v>
      </c>
      <c r="AR76">
        <v>1.40208</v>
      </c>
      <c r="AS76">
        <v>2.7334464000000005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20.640201669718678</v>
      </c>
      <c r="BB76">
        <f t="shared" si="1"/>
        <v>610.5586155393612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51.794215320414423</v>
      </c>
      <c r="L77">
        <v>65.25298245014244</v>
      </c>
      <c r="M77">
        <v>0</v>
      </c>
      <c r="N77">
        <v>30.004266958424509</v>
      </c>
      <c r="O77">
        <v>50.378079804798531</v>
      </c>
      <c r="P77">
        <v>58.352976033710824</v>
      </c>
      <c r="Q77">
        <v>0</v>
      </c>
      <c r="R77">
        <v>10.770661838575956</v>
      </c>
      <c r="S77">
        <v>6.6983097532314932</v>
      </c>
      <c r="T77">
        <v>0</v>
      </c>
      <c r="U77">
        <v>192.46504726004272</v>
      </c>
      <c r="V77">
        <v>5.2734381546134665</v>
      </c>
      <c r="W77">
        <v>11.785862566844919</v>
      </c>
      <c r="X77">
        <v>37.465109082883657</v>
      </c>
      <c r="Y77">
        <v>0</v>
      </c>
      <c r="Z77">
        <v>0.83819999999999995</v>
      </c>
      <c r="AA77">
        <v>10.70561232</v>
      </c>
      <c r="AB77">
        <v>10.035570480000001</v>
      </c>
      <c r="AC77">
        <v>7.37451408</v>
      </c>
      <c r="AD77">
        <v>6.9455538000000008</v>
      </c>
      <c r="AE77">
        <v>12.220574999999997</v>
      </c>
      <c r="AF77">
        <v>0</v>
      </c>
      <c r="AG77">
        <v>0</v>
      </c>
      <c r="AH77">
        <v>35.647731599999993</v>
      </c>
      <c r="AI77">
        <v>12.416332799999998</v>
      </c>
      <c r="AJ77">
        <v>0</v>
      </c>
      <c r="AK77">
        <v>12.891999999999998</v>
      </c>
      <c r="AL77">
        <v>8.8530000000000015</v>
      </c>
      <c r="AM77">
        <v>3.9974765714285718</v>
      </c>
      <c r="AN77">
        <v>0</v>
      </c>
      <c r="AO77">
        <v>7.0942199999999991</v>
      </c>
      <c r="AP77">
        <v>2.9283659999999991</v>
      </c>
      <c r="AQ77">
        <v>0</v>
      </c>
      <c r="AR77">
        <v>1.40208</v>
      </c>
      <c r="AS77">
        <v>2.7334464000000005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21.461848325845647</v>
      </c>
      <c r="BB77">
        <f t="shared" si="1"/>
        <v>634.8637799492659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51.794215320414423</v>
      </c>
      <c r="L78">
        <v>65.25298245014244</v>
      </c>
      <c r="M78">
        <v>0</v>
      </c>
      <c r="N78">
        <v>30.004266958424509</v>
      </c>
      <c r="O78">
        <v>50.378079804798531</v>
      </c>
      <c r="P78">
        <v>58.352976033710824</v>
      </c>
      <c r="Q78">
        <v>0</v>
      </c>
      <c r="R78">
        <v>10.770661838575956</v>
      </c>
      <c r="S78">
        <v>6.6983097532314932</v>
      </c>
      <c r="T78">
        <v>0</v>
      </c>
      <c r="U78">
        <v>192.46504726004272</v>
      </c>
      <c r="V78">
        <v>5.2734381546134665</v>
      </c>
      <c r="W78">
        <v>11.785862566844919</v>
      </c>
      <c r="X78">
        <v>37.465109082883657</v>
      </c>
      <c r="Y78">
        <v>0</v>
      </c>
      <c r="Z78">
        <v>4.9939955999999999</v>
      </c>
      <c r="AA78">
        <v>10.70561232</v>
      </c>
      <c r="AB78">
        <v>10.035570480000001</v>
      </c>
      <c r="AC78">
        <v>7.37451408</v>
      </c>
      <c r="AD78">
        <v>9.2822125760000009</v>
      </c>
      <c r="AE78">
        <v>12.556885224000002</v>
      </c>
      <c r="AF78">
        <v>0</v>
      </c>
      <c r="AG78">
        <v>0</v>
      </c>
      <c r="AH78">
        <v>35.647731599999993</v>
      </c>
      <c r="AI78">
        <v>12.416332799999998</v>
      </c>
      <c r="AJ78">
        <v>0</v>
      </c>
      <c r="AK78">
        <v>12.891999999999998</v>
      </c>
      <c r="AL78">
        <v>11.804000000000004</v>
      </c>
      <c r="AM78">
        <v>3.9974765714285718</v>
      </c>
      <c r="AN78">
        <v>0</v>
      </c>
      <c r="AO78">
        <v>7.0942199999999991</v>
      </c>
      <c r="AP78">
        <v>2.9283659999999991</v>
      </c>
      <c r="AQ78">
        <v>0</v>
      </c>
      <c r="AR78">
        <v>1.40208</v>
      </c>
      <c r="AS78">
        <v>2.7334464000000005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21.781646569845659</v>
      </c>
      <c r="BB78">
        <f t="shared" si="1"/>
        <v>644.3237463052659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51.794215320414423</v>
      </c>
      <c r="L79">
        <v>65.25298245014244</v>
      </c>
      <c r="M79">
        <v>0</v>
      </c>
      <c r="N79">
        <v>30.004266958424509</v>
      </c>
      <c r="O79">
        <v>50.378079804798531</v>
      </c>
      <c r="P79">
        <v>58.352976033710824</v>
      </c>
      <c r="Q79">
        <v>0</v>
      </c>
      <c r="R79">
        <v>10.770661838575956</v>
      </c>
      <c r="S79">
        <v>6.6983097532314932</v>
      </c>
      <c r="T79">
        <v>0</v>
      </c>
      <c r="U79">
        <v>192.46504726004272</v>
      </c>
      <c r="V79">
        <v>5.2734381546134665</v>
      </c>
      <c r="W79">
        <v>11.785862566844919</v>
      </c>
      <c r="X79">
        <v>37.465109082883657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9.2822125760000009</v>
      </c>
      <c r="AE79">
        <v>12.556885224000002</v>
      </c>
      <c r="AF79">
        <v>0</v>
      </c>
      <c r="AG79">
        <v>0</v>
      </c>
      <c r="AH79">
        <v>35.647731599999993</v>
      </c>
      <c r="AI79">
        <v>12.416332799999998</v>
      </c>
      <c r="AJ79">
        <v>0</v>
      </c>
      <c r="AK79">
        <v>12.891999999999998</v>
      </c>
      <c r="AL79">
        <v>20.361900000000009</v>
      </c>
      <c r="AM79">
        <v>3.9974765714285718</v>
      </c>
      <c r="AN79">
        <v>0</v>
      </c>
      <c r="AO79">
        <v>7.0942199999999991</v>
      </c>
      <c r="AP79">
        <v>2.9283659999999991</v>
      </c>
      <c r="AQ79">
        <v>0</v>
      </c>
      <c r="AR79">
        <v>1.40208</v>
      </c>
      <c r="AS79">
        <v>2.7334464000000005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22.061490001429139</v>
      </c>
      <c r="BB79">
        <f t="shared" si="1"/>
        <v>652.60180287368246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51.794215320414423</v>
      </c>
      <c r="L80">
        <v>65.25298245014244</v>
      </c>
      <c r="M80">
        <v>0</v>
      </c>
      <c r="N80">
        <v>30.004266958424509</v>
      </c>
      <c r="O80">
        <v>50.378079804798531</v>
      </c>
      <c r="P80">
        <v>58.352976033710824</v>
      </c>
      <c r="Q80">
        <v>0</v>
      </c>
      <c r="R80">
        <v>10.770661838575956</v>
      </c>
      <c r="S80">
        <v>6.6983097532314932</v>
      </c>
      <c r="T80">
        <v>0</v>
      </c>
      <c r="U80">
        <v>192.46504726004272</v>
      </c>
      <c r="V80">
        <v>5.2734381546134665</v>
      </c>
      <c r="W80">
        <v>11.785862566844919</v>
      </c>
      <c r="X80">
        <v>37.465109082883657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9.2822125760000009</v>
      </c>
      <c r="AE80">
        <v>12.556885224000002</v>
      </c>
      <c r="AF80">
        <v>0</v>
      </c>
      <c r="AG80">
        <v>0</v>
      </c>
      <c r="AH80">
        <v>35.647731599999993</v>
      </c>
      <c r="AI80">
        <v>12.416332799999998</v>
      </c>
      <c r="AJ80">
        <v>0</v>
      </c>
      <c r="AK80">
        <v>12.891999999999998</v>
      </c>
      <c r="AL80">
        <v>20.361900000000009</v>
      </c>
      <c r="AM80">
        <v>3.9974765714285718</v>
      </c>
      <c r="AN80">
        <v>0</v>
      </c>
      <c r="AO80">
        <v>7.0942199999999991</v>
      </c>
      <c r="AP80">
        <v>2.9283659999999991</v>
      </c>
      <c r="AQ80">
        <v>0</v>
      </c>
      <c r="AR80">
        <v>1.40208</v>
      </c>
      <c r="AS80">
        <v>2.7334464000000005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22.061490001429139</v>
      </c>
      <c r="BB80">
        <f t="shared" si="1"/>
        <v>652.60180287368246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51.794215320414423</v>
      </c>
      <c r="L81">
        <v>65.25298245014244</v>
      </c>
      <c r="M81">
        <v>0</v>
      </c>
      <c r="N81">
        <v>30.004266958424509</v>
      </c>
      <c r="O81">
        <v>50.378079804798531</v>
      </c>
      <c r="P81">
        <v>58.352976033710824</v>
      </c>
      <c r="Q81">
        <v>0</v>
      </c>
      <c r="R81">
        <v>10.770661838575956</v>
      </c>
      <c r="S81">
        <v>6.6983097532314932</v>
      </c>
      <c r="T81">
        <v>0</v>
      </c>
      <c r="U81">
        <v>192.46504726004272</v>
      </c>
      <c r="V81">
        <v>5.2734381546134665</v>
      </c>
      <c r="W81">
        <v>11.785862566844919</v>
      </c>
      <c r="X81">
        <v>37.465109082883657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9.2822125760000009</v>
      </c>
      <c r="AE81">
        <v>12.556885224000002</v>
      </c>
      <c r="AF81">
        <v>0</v>
      </c>
      <c r="AG81">
        <v>0</v>
      </c>
      <c r="AH81">
        <v>35.647731599999993</v>
      </c>
      <c r="AI81">
        <v>12.416332799999998</v>
      </c>
      <c r="AJ81">
        <v>0</v>
      </c>
      <c r="AK81">
        <v>12.891999999999998</v>
      </c>
      <c r="AL81">
        <v>20.361900000000009</v>
      </c>
      <c r="AM81">
        <v>3.9974765714285718</v>
      </c>
      <c r="AN81">
        <v>0</v>
      </c>
      <c r="AO81">
        <v>7.0942199999999991</v>
      </c>
      <c r="AP81">
        <v>2.9283659999999991</v>
      </c>
      <c r="AQ81">
        <v>0</v>
      </c>
      <c r="AR81">
        <v>1.40208</v>
      </c>
      <c r="AS81">
        <v>2.7334464000000005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22.061490001429139</v>
      </c>
      <c r="BB81">
        <f t="shared" si="1"/>
        <v>652.60180287368246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51.794215320414423</v>
      </c>
      <c r="L82">
        <v>65.25298245014244</v>
      </c>
      <c r="M82">
        <v>0</v>
      </c>
      <c r="N82">
        <v>30.004266958424509</v>
      </c>
      <c r="O82">
        <v>50.378079804798531</v>
      </c>
      <c r="P82">
        <v>58.352976033710824</v>
      </c>
      <c r="Q82">
        <v>0</v>
      </c>
      <c r="R82">
        <v>10.770661838575956</v>
      </c>
      <c r="S82">
        <v>6.6983097532314932</v>
      </c>
      <c r="T82">
        <v>0</v>
      </c>
      <c r="U82">
        <v>192.46504726004272</v>
      </c>
      <c r="V82">
        <v>5.2734381546134665</v>
      </c>
      <c r="W82">
        <v>11.785862566844919</v>
      </c>
      <c r="X82">
        <v>37.465109082883657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9.2822125760000009</v>
      </c>
      <c r="AE82">
        <v>12.556885224000002</v>
      </c>
      <c r="AF82">
        <v>0</v>
      </c>
      <c r="AG82">
        <v>0</v>
      </c>
      <c r="AH82">
        <v>35.647731599999993</v>
      </c>
      <c r="AI82">
        <v>12.416332799999998</v>
      </c>
      <c r="AJ82">
        <v>0</v>
      </c>
      <c r="AK82">
        <v>12.891999999999998</v>
      </c>
      <c r="AL82">
        <v>20.361900000000009</v>
      </c>
      <c r="AM82">
        <v>3.9974765714285718</v>
      </c>
      <c r="AN82">
        <v>0</v>
      </c>
      <c r="AO82">
        <v>7.0942199999999991</v>
      </c>
      <c r="AP82">
        <v>2.9283659999999991</v>
      </c>
      <c r="AQ82">
        <v>0</v>
      </c>
      <c r="AR82">
        <v>1.40208</v>
      </c>
      <c r="AS82">
        <v>2.7334464000000005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22.061490001429139</v>
      </c>
      <c r="BB82">
        <f t="shared" si="1"/>
        <v>652.60180287368246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51.794215320414423</v>
      </c>
      <c r="L83">
        <v>65.25298245014244</v>
      </c>
      <c r="M83">
        <v>0</v>
      </c>
      <c r="N83">
        <v>30.004266958424509</v>
      </c>
      <c r="O83">
        <v>50.378079804798531</v>
      </c>
      <c r="P83">
        <v>58.352976033710824</v>
      </c>
      <c r="Q83">
        <v>0</v>
      </c>
      <c r="R83">
        <v>10.770661838575956</v>
      </c>
      <c r="S83">
        <v>6.6983097532314932</v>
      </c>
      <c r="T83">
        <v>0</v>
      </c>
      <c r="U83">
        <v>192.46504726004272</v>
      </c>
      <c r="V83">
        <v>5.2734381546134665</v>
      </c>
      <c r="W83">
        <v>11.785862566844919</v>
      </c>
      <c r="X83">
        <v>37.465109082883657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9.2822125760000009</v>
      </c>
      <c r="AE83">
        <v>12.556885224000002</v>
      </c>
      <c r="AF83">
        <v>0</v>
      </c>
      <c r="AG83">
        <v>0</v>
      </c>
      <c r="AH83">
        <v>35.647731599999993</v>
      </c>
      <c r="AI83">
        <v>0.80835500000000005</v>
      </c>
      <c r="AJ83">
        <v>0</v>
      </c>
      <c r="AK83">
        <v>12.891999999999998</v>
      </c>
      <c r="AL83">
        <v>11.804000000000004</v>
      </c>
      <c r="AM83">
        <v>3.9974765714285718</v>
      </c>
      <c r="AN83">
        <v>0</v>
      </c>
      <c r="AO83">
        <v>7.0942199999999991</v>
      </c>
      <c r="AP83">
        <v>2.9283659999999991</v>
      </c>
      <c r="AQ83">
        <v>0</v>
      </c>
      <c r="AR83">
        <v>13.459967999999998</v>
      </c>
      <c r="AS83">
        <v>8.1661711200000013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21.974008643845657</v>
      </c>
      <c r="BB83">
        <f t="shared" si="1"/>
        <v>650.01401915126587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51.794215320414423</v>
      </c>
      <c r="L84">
        <v>65.25298245014244</v>
      </c>
      <c r="M84">
        <v>0</v>
      </c>
      <c r="N84">
        <v>30.004266958424509</v>
      </c>
      <c r="O84">
        <v>50.378079804798531</v>
      </c>
      <c r="P84">
        <v>58.352976033710824</v>
      </c>
      <c r="Q84">
        <v>0</v>
      </c>
      <c r="R84">
        <v>10.770661838575956</v>
      </c>
      <c r="S84">
        <v>6.6983097532314932</v>
      </c>
      <c r="T84">
        <v>0</v>
      </c>
      <c r="U84">
        <v>192.46504726004272</v>
      </c>
      <c r="V84">
        <v>5.2734381546134665</v>
      </c>
      <c r="W84">
        <v>11.785862566844919</v>
      </c>
      <c r="X84">
        <v>37.465109082883657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9.2822125760000009</v>
      </c>
      <c r="AE84">
        <v>12.556885224000002</v>
      </c>
      <c r="AF84">
        <v>0</v>
      </c>
      <c r="AG84">
        <v>0</v>
      </c>
      <c r="AH84">
        <v>35.647731599999993</v>
      </c>
      <c r="AI84">
        <v>0</v>
      </c>
      <c r="AJ84">
        <v>0</v>
      </c>
      <c r="AK84">
        <v>12.891999999999998</v>
      </c>
      <c r="AL84">
        <v>5.9020000000000019</v>
      </c>
      <c r="AM84">
        <v>3.9974765714285718</v>
      </c>
      <c r="AN84">
        <v>0</v>
      </c>
      <c r="AO84">
        <v>7.0942199999999991</v>
      </c>
      <c r="AP84">
        <v>2.9283659999999991</v>
      </c>
      <c r="AQ84">
        <v>0</v>
      </c>
      <c r="AR84">
        <v>13.459967999999998</v>
      </c>
      <c r="AS84">
        <v>8.1661711200000013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21.754579971845658</v>
      </c>
      <c r="BB84">
        <f t="shared" si="1"/>
        <v>643.52309282326587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51.794215320414423</v>
      </c>
      <c r="L85">
        <v>65.25298245014244</v>
      </c>
      <c r="M85">
        <v>0</v>
      </c>
      <c r="N85">
        <v>30.004266958424509</v>
      </c>
      <c r="O85">
        <v>50.378079804798531</v>
      </c>
      <c r="P85">
        <v>61.69691937224944</v>
      </c>
      <c r="Q85">
        <v>0</v>
      </c>
      <c r="R85">
        <v>10.770661838575956</v>
      </c>
      <c r="S85">
        <v>6.6983097532314932</v>
      </c>
      <c r="T85">
        <v>0</v>
      </c>
      <c r="U85">
        <v>192.46504726004272</v>
      </c>
      <c r="V85">
        <v>5.2734381546134665</v>
      </c>
      <c r="W85">
        <v>11.785862566844919</v>
      </c>
      <c r="X85">
        <v>37.465109082883657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9.2822125760000009</v>
      </c>
      <c r="AE85">
        <v>12.556885224000002</v>
      </c>
      <c r="AF85">
        <v>0</v>
      </c>
      <c r="AG85">
        <v>0</v>
      </c>
      <c r="AH85">
        <v>35.647731599999993</v>
      </c>
      <c r="AI85">
        <v>0</v>
      </c>
      <c r="AJ85">
        <v>0</v>
      </c>
      <c r="AK85">
        <v>12.891999999999998</v>
      </c>
      <c r="AL85">
        <v>5.9020000000000019</v>
      </c>
      <c r="AM85">
        <v>3.9974765714285718</v>
      </c>
      <c r="AN85">
        <v>0</v>
      </c>
      <c r="AO85">
        <v>7.0942199999999991</v>
      </c>
      <c r="AP85">
        <v>2.9283659999999991</v>
      </c>
      <c r="AQ85">
        <v>0</v>
      </c>
      <c r="AR85">
        <v>2.80416</v>
      </c>
      <c r="AS85">
        <v>8.1661711200000013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21.515482099015877</v>
      </c>
      <c r="BB85">
        <f t="shared" si="1"/>
        <v>636.45032603463426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51.794215320414423</v>
      </c>
      <c r="L86">
        <v>65.252883760569048</v>
      </c>
      <c r="M86">
        <v>0</v>
      </c>
      <c r="N86">
        <v>30.004266958424509</v>
      </c>
      <c r="O86">
        <v>50.378079804798531</v>
      </c>
      <c r="P86">
        <v>61.69691937224944</v>
      </c>
      <c r="Q86">
        <v>0</v>
      </c>
      <c r="R86">
        <v>10.770661838575956</v>
      </c>
      <c r="S86">
        <v>6.6983097532314932</v>
      </c>
      <c r="T86">
        <v>0</v>
      </c>
      <c r="U86">
        <v>192.46504726004272</v>
      </c>
      <c r="V86">
        <v>5.2734381546134665</v>
      </c>
      <c r="W86">
        <v>11.785862566844919</v>
      </c>
      <c r="X86">
        <v>37.465109082883657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9.2822125760000009</v>
      </c>
      <c r="AE86">
        <v>12.556885224000002</v>
      </c>
      <c r="AF86">
        <v>0</v>
      </c>
      <c r="AG86">
        <v>0</v>
      </c>
      <c r="AH86">
        <v>35.647731599999993</v>
      </c>
      <c r="AI86">
        <v>0</v>
      </c>
      <c r="AJ86">
        <v>0</v>
      </c>
      <c r="AK86">
        <v>12.891999999999998</v>
      </c>
      <c r="AL86">
        <v>5.9020000000000019</v>
      </c>
      <c r="AM86">
        <v>3.9974765714285718</v>
      </c>
      <c r="AN86">
        <v>0</v>
      </c>
      <c r="AO86">
        <v>7.0942199999999991</v>
      </c>
      <c r="AP86">
        <v>2.9283659999999991</v>
      </c>
      <c r="AQ86">
        <v>0</v>
      </c>
      <c r="AR86">
        <v>1.40208</v>
      </c>
      <c r="AS86">
        <v>8.1661711200000013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21.469630917785487</v>
      </c>
      <c r="BB86">
        <f t="shared" si="1"/>
        <v>635.09399852629122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51.794215320414423</v>
      </c>
      <c r="L87">
        <v>65.254317444446613</v>
      </c>
      <c r="M87">
        <v>0</v>
      </c>
      <c r="N87">
        <v>30.004266958424509</v>
      </c>
      <c r="O87">
        <v>50.378079804798531</v>
      </c>
      <c r="P87">
        <v>61.69691937224944</v>
      </c>
      <c r="Q87">
        <v>0</v>
      </c>
      <c r="R87">
        <v>10.770661838575956</v>
      </c>
      <c r="S87">
        <v>6.6983097532314932</v>
      </c>
      <c r="T87">
        <v>0</v>
      </c>
      <c r="U87">
        <v>192.46504726004272</v>
      </c>
      <c r="V87">
        <v>5.2734381546134665</v>
      </c>
      <c r="W87">
        <v>11.785862566844919</v>
      </c>
      <c r="X87">
        <v>37.465109082883657</v>
      </c>
      <c r="Y87">
        <v>0</v>
      </c>
      <c r="Z87">
        <v>4.9939955999999999</v>
      </c>
      <c r="AA87">
        <v>10.70561232</v>
      </c>
      <c r="AB87">
        <v>10.035570480000001</v>
      </c>
      <c r="AC87">
        <v>7.37451408</v>
      </c>
      <c r="AD87">
        <v>9.2822125760000009</v>
      </c>
      <c r="AE87">
        <v>12.556885224000002</v>
      </c>
      <c r="AF87">
        <v>0</v>
      </c>
      <c r="AG87">
        <v>0</v>
      </c>
      <c r="AH87">
        <v>35.647731599999993</v>
      </c>
      <c r="AI87">
        <v>0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7.0942199999999991</v>
      </c>
      <c r="AP87">
        <v>2.9283659999999991</v>
      </c>
      <c r="AQ87">
        <v>0</v>
      </c>
      <c r="AR87">
        <v>1.40208</v>
      </c>
      <c r="AS87">
        <v>2.7334464000000005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21.29202760069936</v>
      </c>
      <c r="BB87">
        <f t="shared" si="1"/>
        <v>629.84031080725504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51.794215320414423</v>
      </c>
      <c r="L88">
        <v>65.253867274960513</v>
      </c>
      <c r="M88">
        <v>0</v>
      </c>
      <c r="N88">
        <v>30.004266958424509</v>
      </c>
      <c r="O88">
        <v>50.378079804798531</v>
      </c>
      <c r="P88">
        <v>61.69691937224944</v>
      </c>
      <c r="Q88">
        <v>0</v>
      </c>
      <c r="R88">
        <v>10.770661838575956</v>
      </c>
      <c r="S88">
        <v>6.6983097532314932</v>
      </c>
      <c r="T88">
        <v>0</v>
      </c>
      <c r="U88">
        <v>192.46504726004272</v>
      </c>
      <c r="V88">
        <v>5.2734381546134665</v>
      </c>
      <c r="W88">
        <v>11.785862566844919</v>
      </c>
      <c r="X88">
        <v>37.465109082883657</v>
      </c>
      <c r="Y88">
        <v>0</v>
      </c>
      <c r="Z88">
        <v>3.3293303999999999</v>
      </c>
      <c r="AA88">
        <v>10.70561232</v>
      </c>
      <c r="AB88">
        <v>10.035570480000001</v>
      </c>
      <c r="AC88">
        <v>7.37451408</v>
      </c>
      <c r="AD88">
        <v>9.2822125760000009</v>
      </c>
      <c r="AE88">
        <v>12.556885224000002</v>
      </c>
      <c r="AF88">
        <v>0</v>
      </c>
      <c r="AG88">
        <v>0</v>
      </c>
      <c r="AH88">
        <v>35.647731599999993</v>
      </c>
      <c r="AI88">
        <v>0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7.0942199999999991</v>
      </c>
      <c r="AP88">
        <v>2.9283659999999991</v>
      </c>
      <c r="AQ88">
        <v>0</v>
      </c>
      <c r="AR88">
        <v>1.40208</v>
      </c>
      <c r="AS88">
        <v>2.7334464000000005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21.237578394379906</v>
      </c>
      <c r="BB88">
        <f t="shared" si="1"/>
        <v>628.22964464408847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51.794215320414423</v>
      </c>
      <c r="L89">
        <v>65.253803541769358</v>
      </c>
      <c r="M89">
        <v>0</v>
      </c>
      <c r="N89">
        <v>30.004266958424509</v>
      </c>
      <c r="O89">
        <v>50.378079804798531</v>
      </c>
      <c r="P89">
        <v>61.69691937224944</v>
      </c>
      <c r="Q89">
        <v>0</v>
      </c>
      <c r="R89">
        <v>10.770661838575956</v>
      </c>
      <c r="S89">
        <v>6.6983097532314932</v>
      </c>
      <c r="T89">
        <v>0</v>
      </c>
      <c r="U89">
        <v>192.46504726004272</v>
      </c>
      <c r="V89">
        <v>5.2734381546134665</v>
      </c>
      <c r="W89">
        <v>11.785862566844919</v>
      </c>
      <c r="X89">
        <v>37.465109082883657</v>
      </c>
      <c r="Y89">
        <v>0</v>
      </c>
      <c r="Z89">
        <v>3.3293303999999999</v>
      </c>
      <c r="AA89">
        <v>10.70561232</v>
      </c>
      <c r="AB89">
        <v>10.035570480000001</v>
      </c>
      <c r="AC89">
        <v>7.37451408</v>
      </c>
      <c r="AD89">
        <v>9.2822125760000009</v>
      </c>
      <c r="AE89">
        <v>12.556885224000002</v>
      </c>
      <c r="AF89">
        <v>0</v>
      </c>
      <c r="AG89">
        <v>0</v>
      </c>
      <c r="AH89">
        <v>35.647731599999993</v>
      </c>
      <c r="AI89">
        <v>0</v>
      </c>
      <c r="AJ89">
        <v>0</v>
      </c>
      <c r="AK89">
        <v>12.891999999999998</v>
      </c>
      <c r="AL89">
        <v>5.9020000000000019</v>
      </c>
      <c r="AM89">
        <v>3.9974765714285718</v>
      </c>
      <c r="AN89">
        <v>0</v>
      </c>
      <c r="AO89">
        <v>7.0942199999999991</v>
      </c>
      <c r="AP89">
        <v>2.9283659999999991</v>
      </c>
      <c r="AQ89">
        <v>0</v>
      </c>
      <c r="AR89">
        <v>1.40208</v>
      </c>
      <c r="AS89">
        <v>2.7334464000000005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21.237576310947819</v>
      </c>
      <c r="BB89">
        <f t="shared" si="1"/>
        <v>628.22958299432935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51.794215320414423</v>
      </c>
      <c r="L90">
        <v>65.254196527486158</v>
      </c>
      <c r="M90">
        <v>0</v>
      </c>
      <c r="N90">
        <v>30.004266958424509</v>
      </c>
      <c r="O90">
        <v>50.378079804798531</v>
      </c>
      <c r="P90">
        <v>61.69691937224944</v>
      </c>
      <c r="Q90">
        <v>0</v>
      </c>
      <c r="R90">
        <v>10.770661838575956</v>
      </c>
      <c r="S90">
        <v>6.6983097532314932</v>
      </c>
      <c r="T90">
        <v>0</v>
      </c>
      <c r="U90">
        <v>192.46504726004272</v>
      </c>
      <c r="V90">
        <v>5.2734381546134665</v>
      </c>
      <c r="W90">
        <v>11.785862566844919</v>
      </c>
      <c r="X90">
        <v>37.465109082883657</v>
      </c>
      <c r="Y90">
        <v>0</v>
      </c>
      <c r="Z90">
        <v>1.6646651999999995</v>
      </c>
      <c r="AA90">
        <v>10.70561232</v>
      </c>
      <c r="AB90">
        <v>10.035570480000001</v>
      </c>
      <c r="AC90">
        <v>7.37451408</v>
      </c>
      <c r="AD90">
        <v>6.9455538000000008</v>
      </c>
      <c r="AE90">
        <v>12.220574999999997</v>
      </c>
      <c r="AF90">
        <v>0</v>
      </c>
      <c r="AG90">
        <v>0</v>
      </c>
      <c r="AH90">
        <v>35.647731599999993</v>
      </c>
      <c r="AI90">
        <v>0</v>
      </c>
      <c r="AJ90">
        <v>0</v>
      </c>
      <c r="AK90">
        <v>12.891999999999998</v>
      </c>
      <c r="AL90">
        <v>5.9020000000000019</v>
      </c>
      <c r="AM90">
        <v>3.8593523809523811</v>
      </c>
      <c r="AN90">
        <v>0</v>
      </c>
      <c r="AO90">
        <v>7.0942199999999991</v>
      </c>
      <c r="AP90">
        <v>2.9283659999999991</v>
      </c>
      <c r="AQ90">
        <v>0</v>
      </c>
      <c r="AR90">
        <v>1.40208</v>
      </c>
      <c r="AS90">
        <v>2.7334464000000005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21.091231878995341</v>
      </c>
      <c r="BB90">
        <f t="shared" si="1"/>
        <v>623.90056202152243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51.794215320414423</v>
      </c>
      <c r="L91">
        <v>30.000993674877225</v>
      </c>
      <c r="M91">
        <v>0</v>
      </c>
      <c r="N91">
        <v>30.004266958424509</v>
      </c>
      <c r="O91">
        <v>50.378079804798531</v>
      </c>
      <c r="P91">
        <v>61.69691937224944</v>
      </c>
      <c r="Q91">
        <v>0</v>
      </c>
      <c r="R91">
        <v>10.770661838575956</v>
      </c>
      <c r="S91">
        <v>6.6983097532314932</v>
      </c>
      <c r="T91">
        <v>0</v>
      </c>
      <c r="U91">
        <v>192.46504726004272</v>
      </c>
      <c r="V91">
        <v>5.2734381546134665</v>
      </c>
      <c r="W91">
        <v>11.785862566844919</v>
      </c>
      <c r="X91">
        <v>37.465109082883657</v>
      </c>
      <c r="Y91">
        <v>0</v>
      </c>
      <c r="Z91">
        <v>1.6646651999999995</v>
      </c>
      <c r="AA91">
        <v>10.70561232</v>
      </c>
      <c r="AB91">
        <v>10.035570480000001</v>
      </c>
      <c r="AC91">
        <v>4.9163427199999994</v>
      </c>
      <c r="AD91">
        <v>6.9455538000000008</v>
      </c>
      <c r="AE91">
        <v>12.220574999999997</v>
      </c>
      <c r="AF91">
        <v>0</v>
      </c>
      <c r="AG91">
        <v>0</v>
      </c>
      <c r="AH91">
        <v>35.647731599999993</v>
      </c>
      <c r="AI91">
        <v>0</v>
      </c>
      <c r="AJ91">
        <v>0</v>
      </c>
      <c r="AK91">
        <v>12.891999999999998</v>
      </c>
      <c r="AL91">
        <v>5.9020000000000019</v>
      </c>
      <c r="AM91">
        <v>2.0312380952380953</v>
      </c>
      <c r="AN91">
        <v>0</v>
      </c>
      <c r="AO91">
        <v>7.3929239999999998</v>
      </c>
      <c r="AP91">
        <v>2.9283659999999991</v>
      </c>
      <c r="AQ91">
        <v>0</v>
      </c>
      <c r="AR91">
        <v>1.40208</v>
      </c>
      <c r="AS91">
        <v>2.7334464000000005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19.808058326023204</v>
      </c>
      <c r="BB91">
        <f t="shared" si="1"/>
        <v>585.94295107617143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51.794215320414423</v>
      </c>
      <c r="L92">
        <v>30.000986629474664</v>
      </c>
      <c r="M92">
        <v>0</v>
      </c>
      <c r="N92">
        <v>30.004266958424509</v>
      </c>
      <c r="O92">
        <v>50.378079804798531</v>
      </c>
      <c r="P92">
        <v>61.69691937224944</v>
      </c>
      <c r="Q92">
        <v>0</v>
      </c>
      <c r="R92">
        <v>10.770661838575956</v>
      </c>
      <c r="S92">
        <v>6.6983097532314932</v>
      </c>
      <c r="T92">
        <v>0</v>
      </c>
      <c r="U92">
        <v>192.46504726004272</v>
      </c>
      <c r="V92">
        <v>5.2734381546134665</v>
      </c>
      <c r="W92">
        <v>11.785862566844919</v>
      </c>
      <c r="X92">
        <v>37.465109082883657</v>
      </c>
      <c r="Y92">
        <v>0</v>
      </c>
      <c r="Z92">
        <v>1.6646651999999995</v>
      </c>
      <c r="AA92">
        <v>10.474451999999999</v>
      </c>
      <c r="AB92">
        <v>6.69038032</v>
      </c>
      <c r="AC92">
        <v>2.4581713600000001</v>
      </c>
      <c r="AD92">
        <v>6.9455538000000008</v>
      </c>
      <c r="AE92">
        <v>12.220574999999997</v>
      </c>
      <c r="AF92">
        <v>0</v>
      </c>
      <c r="AG92">
        <v>0</v>
      </c>
      <c r="AH92">
        <v>35.647731599999993</v>
      </c>
      <c r="AI92">
        <v>0</v>
      </c>
      <c r="AJ92">
        <v>0</v>
      </c>
      <c r="AK92">
        <v>12.891999999999998</v>
      </c>
      <c r="AL92">
        <v>5.9020000000000019</v>
      </c>
      <c r="AM92">
        <v>1.3541587301587301</v>
      </c>
      <c r="AN92">
        <v>0</v>
      </c>
      <c r="AO92">
        <v>7.3929239999999998</v>
      </c>
      <c r="AP92">
        <v>2.9283659999999991</v>
      </c>
      <c r="AQ92">
        <v>0</v>
      </c>
      <c r="AR92">
        <v>1.40208</v>
      </c>
      <c r="AS92">
        <v>2.7334464000000005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19.588588628812072</v>
      </c>
      <c r="BB92">
        <f t="shared" si="1"/>
        <v>579.45081252290038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51.794215320414423</v>
      </c>
      <c r="L93">
        <v>30.000986629474664</v>
      </c>
      <c r="M93">
        <v>0</v>
      </c>
      <c r="N93">
        <v>30.004266958424509</v>
      </c>
      <c r="O93">
        <v>50.378079804798531</v>
      </c>
      <c r="P93">
        <v>61.69691937224944</v>
      </c>
      <c r="Q93">
        <v>0</v>
      </c>
      <c r="R93">
        <v>10.770661838575956</v>
      </c>
      <c r="S93">
        <v>6.6983097532314932</v>
      </c>
      <c r="T93">
        <v>0</v>
      </c>
      <c r="U93">
        <v>192.46504726004272</v>
      </c>
      <c r="V93">
        <v>5.2734381546134665</v>
      </c>
      <c r="W93">
        <v>11.785862566844919</v>
      </c>
      <c r="X93">
        <v>37.465109082883657</v>
      </c>
      <c r="Y93">
        <v>0</v>
      </c>
      <c r="Z93">
        <v>1.6646651999999995</v>
      </c>
      <c r="AA93">
        <v>9.6316799999999976</v>
      </c>
      <c r="AB93">
        <v>3.3181035999999993</v>
      </c>
      <c r="AC93">
        <v>2.4581713600000001</v>
      </c>
      <c r="AD93">
        <v>6.9455538000000008</v>
      </c>
      <c r="AE93">
        <v>12.220574999999997</v>
      </c>
      <c r="AF93">
        <v>0</v>
      </c>
      <c r="AG93">
        <v>0</v>
      </c>
      <c r="AH93">
        <v>35.647731599999993</v>
      </c>
      <c r="AI93">
        <v>0</v>
      </c>
      <c r="AJ93">
        <v>0</v>
      </c>
      <c r="AK93">
        <v>12.891999999999998</v>
      </c>
      <c r="AL93">
        <v>5.9020000000000019</v>
      </c>
      <c r="AM93">
        <v>0.67707936507936506</v>
      </c>
      <c r="AN93">
        <v>0</v>
      </c>
      <c r="AO93">
        <v>7.3929239999999998</v>
      </c>
      <c r="AP93">
        <v>2.9283659999999991</v>
      </c>
      <c r="AQ93">
        <v>0</v>
      </c>
      <c r="AR93">
        <v>2.80416</v>
      </c>
      <c r="AS93">
        <v>2.7334464000000005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19.474463862367625</v>
      </c>
      <c r="BB93">
        <f t="shared" si="1"/>
        <v>576.07488920426567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51.794215320414423</v>
      </c>
      <c r="L94">
        <v>30.000986629474664</v>
      </c>
      <c r="M94">
        <v>0</v>
      </c>
      <c r="N94">
        <v>30.004266958424509</v>
      </c>
      <c r="O94">
        <v>50.378079804798531</v>
      </c>
      <c r="P94">
        <v>61.69691937224944</v>
      </c>
      <c r="Q94">
        <v>0</v>
      </c>
      <c r="R94">
        <v>10.770661838575956</v>
      </c>
      <c r="S94">
        <v>6.6983097532314932</v>
      </c>
      <c r="T94">
        <v>0</v>
      </c>
      <c r="U94">
        <v>192.46504726004272</v>
      </c>
      <c r="V94">
        <v>5.2734381546134665</v>
      </c>
      <c r="W94">
        <v>11.785862566844919</v>
      </c>
      <c r="X94">
        <v>37.465109082883657</v>
      </c>
      <c r="Y94">
        <v>0</v>
      </c>
      <c r="Z94">
        <v>1.6646651999999995</v>
      </c>
      <c r="AA94">
        <v>9.6316799999999976</v>
      </c>
      <c r="AB94">
        <v>3.3181035999999993</v>
      </c>
      <c r="AC94">
        <v>2.4581713600000001</v>
      </c>
      <c r="AD94">
        <v>6.9455538000000008</v>
      </c>
      <c r="AE94">
        <v>12.220574999999997</v>
      </c>
      <c r="AF94">
        <v>0</v>
      </c>
      <c r="AG94">
        <v>0</v>
      </c>
      <c r="AH94">
        <v>33.290459200000001</v>
      </c>
      <c r="AI94">
        <v>0</v>
      </c>
      <c r="AJ94">
        <v>0</v>
      </c>
      <c r="AK94">
        <v>12.891999999999998</v>
      </c>
      <c r="AL94">
        <v>5.9020000000000019</v>
      </c>
      <c r="AM94">
        <v>0.67707936507936506</v>
      </c>
      <c r="AN94">
        <v>0</v>
      </c>
      <c r="AO94">
        <v>7.3929239999999998</v>
      </c>
      <c r="AP94">
        <v>2.9283659999999991</v>
      </c>
      <c r="AQ94">
        <v>0</v>
      </c>
      <c r="AR94">
        <v>2.80416</v>
      </c>
      <c r="AS94">
        <v>2.7334464000000005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19.397380958367624</v>
      </c>
      <c r="BB94">
        <f t="shared" si="1"/>
        <v>573.79469970826563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51.793075571582015</v>
      </c>
      <c r="L95">
        <v>30.000986629474664</v>
      </c>
      <c r="M95">
        <v>0</v>
      </c>
      <c r="N95">
        <v>30.004266958424509</v>
      </c>
      <c r="O95">
        <v>50.378079804798531</v>
      </c>
      <c r="P95">
        <v>61.69691937224944</v>
      </c>
      <c r="Q95">
        <v>0</v>
      </c>
      <c r="R95">
        <v>10.770661838575956</v>
      </c>
      <c r="S95">
        <v>6.6983097532314932</v>
      </c>
      <c r="T95">
        <v>0</v>
      </c>
      <c r="U95">
        <v>192.46504726004272</v>
      </c>
      <c r="V95">
        <v>5.2734381546134665</v>
      </c>
      <c r="W95">
        <v>11.785862566844919</v>
      </c>
      <c r="X95">
        <v>37.465109082883657</v>
      </c>
      <c r="Y95">
        <v>0</v>
      </c>
      <c r="Z95">
        <v>1.6646651999999995</v>
      </c>
      <c r="AA95">
        <v>9.6316799999999976</v>
      </c>
      <c r="AB95">
        <v>3.3181035999999993</v>
      </c>
      <c r="AC95">
        <v>2.4581713600000001</v>
      </c>
      <c r="AD95">
        <v>6.9455538000000008</v>
      </c>
      <c r="AE95">
        <v>7.8211680000000001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12.891999999999998</v>
      </c>
      <c r="AL95">
        <v>5.9020000000000019</v>
      </c>
      <c r="AM95">
        <v>0.67707936507936506</v>
      </c>
      <c r="AN95">
        <v>0</v>
      </c>
      <c r="AO95">
        <v>7.3929239999999998</v>
      </c>
      <c r="AP95">
        <v>2.9283659999999991</v>
      </c>
      <c r="AQ95">
        <v>0</v>
      </c>
      <c r="AR95">
        <v>2.80416</v>
      </c>
      <c r="AS95">
        <v>2.7334464000000005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19.136285720622329</v>
      </c>
      <c r="BB95">
        <f t="shared" si="1"/>
        <v>566.07123199717864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51.793075571582015</v>
      </c>
      <c r="L96">
        <v>30.000986629474664</v>
      </c>
      <c r="M96">
        <v>0</v>
      </c>
      <c r="N96">
        <v>30.004266958424509</v>
      </c>
      <c r="O96">
        <v>50.378079804798531</v>
      </c>
      <c r="P96">
        <v>61.69691937224944</v>
      </c>
      <c r="Q96">
        <v>0</v>
      </c>
      <c r="R96">
        <v>10.770661838575956</v>
      </c>
      <c r="S96">
        <v>6.6983097532314932</v>
      </c>
      <c r="T96">
        <v>0</v>
      </c>
      <c r="U96">
        <v>192.46504726004272</v>
      </c>
      <c r="V96">
        <v>5.2734381546134665</v>
      </c>
      <c r="W96">
        <v>11.785862566844919</v>
      </c>
      <c r="X96">
        <v>37.465109082883657</v>
      </c>
      <c r="Y96">
        <v>0</v>
      </c>
      <c r="Z96">
        <v>1.6646651999999995</v>
      </c>
      <c r="AA96">
        <v>9.6316799999999976</v>
      </c>
      <c r="AB96">
        <v>3.3181035999999993</v>
      </c>
      <c r="AC96">
        <v>2.4581713600000001</v>
      </c>
      <c r="AD96">
        <v>6.9455538000000008</v>
      </c>
      <c r="AE96">
        <v>7.8211680000000001</v>
      </c>
      <c r="AF96">
        <v>0</v>
      </c>
      <c r="AG96">
        <v>0</v>
      </c>
      <c r="AH96">
        <v>23.717046799999999</v>
      </c>
      <c r="AI96">
        <v>0</v>
      </c>
      <c r="AJ96">
        <v>0</v>
      </c>
      <c r="AK96">
        <v>12.891999999999998</v>
      </c>
      <c r="AL96">
        <v>5.9020000000000019</v>
      </c>
      <c r="AM96">
        <v>0.67707936507936506</v>
      </c>
      <c r="AN96">
        <v>0</v>
      </c>
      <c r="AO96">
        <v>7.3929239999999998</v>
      </c>
      <c r="AP96">
        <v>2.9283659999999991</v>
      </c>
      <c r="AQ96">
        <v>0</v>
      </c>
      <c r="AR96">
        <v>2.80416</v>
      </c>
      <c r="AS96">
        <v>2.7334464000000005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18.940432416622333</v>
      </c>
      <c r="BB96">
        <f t="shared" si="1"/>
        <v>560.27768910117868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51.793075571582015</v>
      </c>
      <c r="L97">
        <v>30.000986629474664</v>
      </c>
      <c r="M97">
        <v>0</v>
      </c>
      <c r="N97">
        <v>30.004266958424509</v>
      </c>
      <c r="O97">
        <v>50.378079804798531</v>
      </c>
      <c r="P97">
        <v>61.69691937224944</v>
      </c>
      <c r="Q97">
        <v>0</v>
      </c>
      <c r="R97">
        <v>10.770661838575956</v>
      </c>
      <c r="S97">
        <v>6.6983097532314932</v>
      </c>
      <c r="T97">
        <v>0</v>
      </c>
      <c r="U97">
        <v>192.46504726004272</v>
      </c>
      <c r="V97">
        <v>5.2734381546134665</v>
      </c>
      <c r="W97">
        <v>11.785862566844919</v>
      </c>
      <c r="X97">
        <v>37.465109082883657</v>
      </c>
      <c r="Y97">
        <v>0</v>
      </c>
      <c r="Z97">
        <v>1.6646651999999995</v>
      </c>
      <c r="AA97">
        <v>7.8458059999999996</v>
      </c>
      <c r="AB97">
        <v>3.3181035999999993</v>
      </c>
      <c r="AC97">
        <v>2.4581713600000001</v>
      </c>
      <c r="AD97">
        <v>6.9455538000000008</v>
      </c>
      <c r="AE97">
        <v>7.8211680000000001</v>
      </c>
      <c r="AF97">
        <v>0</v>
      </c>
      <c r="AG97">
        <v>0</v>
      </c>
      <c r="AH97">
        <v>22.851109999999995</v>
      </c>
      <c r="AI97">
        <v>0</v>
      </c>
      <c r="AJ97">
        <v>0</v>
      </c>
      <c r="AK97">
        <v>12.891999999999998</v>
      </c>
      <c r="AL97">
        <v>5.9020000000000019</v>
      </c>
      <c r="AM97">
        <v>0.67707936507936506</v>
      </c>
      <c r="AN97">
        <v>0</v>
      </c>
      <c r="AO97">
        <v>7.3929239999999998</v>
      </c>
      <c r="AP97">
        <v>2.9283659999999991</v>
      </c>
      <c r="AQ97">
        <v>0</v>
      </c>
      <c r="AR97">
        <v>3.9258239999999995</v>
      </c>
      <c r="AS97">
        <v>2.7334464000000005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18.890396702622329</v>
      </c>
      <c r="BB97">
        <f t="shared" si="1"/>
        <v>558.79757801517849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51.793075571582015</v>
      </c>
      <c r="L98">
        <v>30.000986629474664</v>
      </c>
      <c r="M98">
        <v>0</v>
      </c>
      <c r="N98">
        <v>30.004266958424509</v>
      </c>
      <c r="O98">
        <v>50.378079804798531</v>
      </c>
      <c r="P98">
        <v>61.69691937224944</v>
      </c>
      <c r="Q98">
        <v>0</v>
      </c>
      <c r="R98">
        <v>10.770661838575956</v>
      </c>
      <c r="S98">
        <v>6.6983097532314932</v>
      </c>
      <c r="T98">
        <v>0</v>
      </c>
      <c r="U98">
        <v>192.46504726004272</v>
      </c>
      <c r="V98">
        <v>5.2734381546134665</v>
      </c>
      <c r="W98">
        <v>11.785862566844919</v>
      </c>
      <c r="X98">
        <v>37.465109082883657</v>
      </c>
      <c r="Y98">
        <v>0</v>
      </c>
      <c r="Z98">
        <v>1.6646651999999995</v>
      </c>
      <c r="AA98">
        <v>7.1234300000000008</v>
      </c>
      <c r="AB98">
        <v>3.3181035999999993</v>
      </c>
      <c r="AC98">
        <v>2.4581713600000001</v>
      </c>
      <c r="AD98">
        <v>6.9455538000000008</v>
      </c>
      <c r="AE98">
        <v>7.8211680000000001</v>
      </c>
      <c r="AF98">
        <v>0</v>
      </c>
      <c r="AG98">
        <v>0</v>
      </c>
      <c r="AH98">
        <v>21.768689000000002</v>
      </c>
      <c r="AI98">
        <v>0</v>
      </c>
      <c r="AJ98">
        <v>0</v>
      </c>
      <c r="AK98">
        <v>12.891999999999998</v>
      </c>
      <c r="AL98">
        <v>5.9020000000000019</v>
      </c>
      <c r="AM98">
        <v>0.67707936507936506</v>
      </c>
      <c r="AN98">
        <v>0</v>
      </c>
      <c r="AO98">
        <v>7.3929239999999998</v>
      </c>
      <c r="AP98">
        <v>2.9283659999999991</v>
      </c>
      <c r="AQ98">
        <v>0</v>
      </c>
      <c r="AR98">
        <v>3.9258239999999995</v>
      </c>
      <c r="AS98">
        <v>2.7334464000000005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18.831379802622333</v>
      </c>
      <c r="BB98">
        <f t="shared" si="1"/>
        <v>557.05179791517855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0.90026023872920902</v>
      </c>
      <c r="L99">
        <f t="shared" si="2"/>
        <v>0.86897031531360514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1.5438343549272626</v>
      </c>
      <c r="Q99">
        <f t="shared" si="2"/>
        <v>3.37783006097048E-3</v>
      </c>
      <c r="R99">
        <f t="shared" si="2"/>
        <v>0.21808827092345445</v>
      </c>
      <c r="S99">
        <f t="shared" si="2"/>
        <v>0.13572136272318022</v>
      </c>
      <c r="T99">
        <f t="shared" si="2"/>
        <v>0</v>
      </c>
      <c r="U99">
        <f t="shared" si="2"/>
        <v>4.9540156108854854</v>
      </c>
      <c r="V99">
        <f t="shared" si="2"/>
        <v>9.4166497547213665E-2</v>
      </c>
      <c r="W99">
        <f t="shared" si="2"/>
        <v>0.23686569358286025</v>
      </c>
      <c r="X99">
        <f t="shared" si="2"/>
        <v>0.82053932434484578</v>
      </c>
      <c r="Y99">
        <f t="shared" si="2"/>
        <v>0</v>
      </c>
      <c r="Z99">
        <f t="shared" si="2"/>
        <v>4.6823109300000026E-2</v>
      </c>
      <c r="AA99">
        <f t="shared" si="2"/>
        <v>8.0260990100000013E-2</v>
      </c>
      <c r="AB99">
        <f t="shared" si="2"/>
        <v>0.10951434789999982</v>
      </c>
      <c r="AC99">
        <f t="shared" si="2"/>
        <v>8.050511203999991E-2</v>
      </c>
      <c r="AD99">
        <f t="shared" si="2"/>
        <v>0.14707864462800008</v>
      </c>
      <c r="AE99">
        <f t="shared" si="2"/>
        <v>0.24550190117199974</v>
      </c>
      <c r="AF99">
        <f t="shared" si="2"/>
        <v>0</v>
      </c>
      <c r="AG99">
        <f t="shared" si="2"/>
        <v>0</v>
      </c>
      <c r="AH99">
        <f t="shared" si="2"/>
        <v>0.48107600000000039</v>
      </c>
      <c r="AI99">
        <f t="shared" si="2"/>
        <v>4.4281686899999999E-2</v>
      </c>
      <c r="AJ99">
        <f t="shared" si="2"/>
        <v>0</v>
      </c>
      <c r="AK99">
        <f t="shared" si="2"/>
        <v>0.30940800000000068</v>
      </c>
      <c r="AL99">
        <f t="shared" si="2"/>
        <v>0.19358560000000014</v>
      </c>
      <c r="AM99">
        <f t="shared" si="2"/>
        <v>3.3852275555555596E-2</v>
      </c>
      <c r="AN99">
        <f t="shared" si="2"/>
        <v>0</v>
      </c>
      <c r="AO99">
        <f t="shared" si="2"/>
        <v>0.17126940599999979</v>
      </c>
      <c r="AP99">
        <f t="shared" si="2"/>
        <v>7.1566011300000038E-2</v>
      </c>
      <c r="AQ99">
        <f t="shared" si="2"/>
        <v>0</v>
      </c>
      <c r="AR99">
        <f t="shared" si="2"/>
        <v>8.328355200000008E-2</v>
      </c>
      <c r="AS99">
        <f t="shared" si="2"/>
        <v>8.2114438259999908E-2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0.45404397213250136</v>
      </c>
      <c r="BB99">
        <f t="shared" si="1"/>
        <v>13.431092924378493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2.9463775182271679</v>
      </c>
      <c r="L3">
        <v>460.926722991453</v>
      </c>
      <c r="M3">
        <v>28.233734127430047</v>
      </c>
      <c r="N3">
        <v>36.238785557986873</v>
      </c>
      <c r="O3">
        <v>0</v>
      </c>
      <c r="P3">
        <v>42.57301989419566</v>
      </c>
      <c r="Q3">
        <v>3.5003435804701626</v>
      </c>
      <c r="R3">
        <v>13.003351816630088</v>
      </c>
      <c r="S3">
        <v>8.1041278495887177</v>
      </c>
      <c r="T3">
        <v>0</v>
      </c>
      <c r="U3">
        <v>53.529417602275089</v>
      </c>
      <c r="V3">
        <v>4.374274310595065</v>
      </c>
      <c r="W3">
        <v>14.236081363636361</v>
      </c>
      <c r="X3">
        <v>45.260967984938929</v>
      </c>
      <c r="Y3">
        <v>0</v>
      </c>
      <c r="Z3">
        <v>2.0107058399999995</v>
      </c>
      <c r="AA3">
        <v>0</v>
      </c>
      <c r="AB3">
        <v>4.0405682719999998</v>
      </c>
      <c r="AC3">
        <v>2.9691613120000002</v>
      </c>
      <c r="AD3">
        <v>8.3893539599999993</v>
      </c>
      <c r="AE3">
        <v>13.3832296</v>
      </c>
      <c r="AF3">
        <v>2.7224999999999993</v>
      </c>
      <c r="AG3">
        <v>11.86137888</v>
      </c>
      <c r="AH3">
        <v>28.70531248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0.34433999999999998</v>
      </c>
      <c r="AO3">
        <v>8.6591231999999998</v>
      </c>
      <c r="AP3">
        <v>3.9694090799999997</v>
      </c>
      <c r="AQ3">
        <v>4.7745099999999994</v>
      </c>
      <c r="AR3">
        <v>2.0322431999999999</v>
      </c>
      <c r="AS3">
        <v>3.3016588800000002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27.05213205384289</v>
      </c>
      <c r="BB3">
        <f>SUM(B3:AZ3)-BA3</f>
        <v>800.23020033329851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2.9463775182271679</v>
      </c>
      <c r="L4">
        <v>460.926722991453</v>
      </c>
      <c r="M4">
        <v>28.233734127430047</v>
      </c>
      <c r="N4">
        <v>36.238785557986873</v>
      </c>
      <c r="O4">
        <v>0</v>
      </c>
      <c r="P4">
        <v>42.57301989419566</v>
      </c>
      <c r="Q4">
        <v>2.1929710144927541</v>
      </c>
      <c r="R4">
        <v>13.003351816630088</v>
      </c>
      <c r="S4">
        <v>8.1041278495887177</v>
      </c>
      <c r="T4">
        <v>0</v>
      </c>
      <c r="U4">
        <v>53.529417602275089</v>
      </c>
      <c r="V4">
        <v>4.374274310595065</v>
      </c>
      <c r="W4">
        <v>14.236081363636361</v>
      </c>
      <c r="X4">
        <v>45.260967984938929</v>
      </c>
      <c r="Y4">
        <v>0</v>
      </c>
      <c r="Z4">
        <v>2.0107058399999995</v>
      </c>
      <c r="AA4">
        <v>0</v>
      </c>
      <c r="AB4">
        <v>4.0405682719999998</v>
      </c>
      <c r="AC4">
        <v>2.9691613120000002</v>
      </c>
      <c r="AD4">
        <v>8.3893539599999993</v>
      </c>
      <c r="AE4">
        <v>13.3832296</v>
      </c>
      <c r="AF4">
        <v>2.7224999999999993</v>
      </c>
      <c r="AG4">
        <v>11.86137888</v>
      </c>
      <c r="AH4">
        <v>21.528984360000003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0.34433999999999998</v>
      </c>
      <c r="AO4">
        <v>8.6591231999999998</v>
      </c>
      <c r="AP4">
        <v>3.9694090799999997</v>
      </c>
      <c r="AQ4">
        <v>4.5425499999999994</v>
      </c>
      <c r="AR4">
        <v>2.0322431999999999</v>
      </c>
      <c r="AS4">
        <v>3.3016588800000002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26.76712975908891</v>
      </c>
      <c r="BB4">
        <f t="shared" ref="BB4:BB67" si="0">SUM(B4:AZ4)-BA4</f>
        <v>791.79954194207517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2.9463775182271679</v>
      </c>
      <c r="L5">
        <v>453.9985536922099</v>
      </c>
      <c r="M5">
        <v>28.233734127430047</v>
      </c>
      <c r="N5">
        <v>36.238785557986873</v>
      </c>
      <c r="O5">
        <v>0</v>
      </c>
      <c r="P5">
        <v>42.57301989419566</v>
      </c>
      <c r="Q5">
        <v>5.5409107445589916</v>
      </c>
      <c r="R5">
        <v>13.003351816630088</v>
      </c>
      <c r="S5">
        <v>8.1041278495887177</v>
      </c>
      <c r="T5">
        <v>0</v>
      </c>
      <c r="U5">
        <v>53.529417602275089</v>
      </c>
      <c r="V5">
        <v>4.374274310595065</v>
      </c>
      <c r="W5">
        <v>14.236081363636361</v>
      </c>
      <c r="X5">
        <v>45.260967984938929</v>
      </c>
      <c r="Y5">
        <v>0</v>
      </c>
      <c r="Z5">
        <v>2.0107058399999995</v>
      </c>
      <c r="AA5">
        <v>0</v>
      </c>
      <c r="AB5">
        <v>4.0405682719999998</v>
      </c>
      <c r="AC5">
        <v>2.9691613120000002</v>
      </c>
      <c r="AD5">
        <v>8.3893539599999993</v>
      </c>
      <c r="AE5">
        <v>13.3832296</v>
      </c>
      <c r="AF5">
        <v>2.7224999999999993</v>
      </c>
      <c r="AG5">
        <v>11.86137888</v>
      </c>
      <c r="AH5">
        <v>21.528984360000003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0.34433999999999998</v>
      </c>
      <c r="AO5">
        <v>8.6591231999999998</v>
      </c>
      <c r="AP5">
        <v>3.9694090799999997</v>
      </c>
      <c r="AQ5">
        <v>4.5425499999999994</v>
      </c>
      <c r="AR5">
        <v>2.0322431999999999</v>
      </c>
      <c r="AS5">
        <v>3.3016588800000002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26.650056022949272</v>
      </c>
      <c r="BB5">
        <f t="shared" si="0"/>
        <v>788.33638610903802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2.9463775182271679</v>
      </c>
      <c r="L6">
        <v>431.99880309092532</v>
      </c>
      <c r="M6">
        <v>28.233734127430047</v>
      </c>
      <c r="N6">
        <v>36.238785557986873</v>
      </c>
      <c r="O6">
        <v>0</v>
      </c>
      <c r="P6">
        <v>42.57301989419566</v>
      </c>
      <c r="Q6">
        <v>5.0992858307405093</v>
      </c>
      <c r="R6">
        <v>13.003351816630088</v>
      </c>
      <c r="S6">
        <v>8.1041278495887177</v>
      </c>
      <c r="T6">
        <v>0</v>
      </c>
      <c r="U6">
        <v>53.529417602275089</v>
      </c>
      <c r="V6">
        <v>4.374274310595065</v>
      </c>
      <c r="W6">
        <v>14.236081363636361</v>
      </c>
      <c r="X6">
        <v>45.260967984938929</v>
      </c>
      <c r="Y6">
        <v>0</v>
      </c>
      <c r="Z6">
        <v>2.0107058399999995</v>
      </c>
      <c r="AA6">
        <v>0</v>
      </c>
      <c r="AB6">
        <v>4.0405682719999998</v>
      </c>
      <c r="AC6">
        <v>2.9691613120000002</v>
      </c>
      <c r="AD6">
        <v>8.3893539599999993</v>
      </c>
      <c r="AE6">
        <v>13.3832296</v>
      </c>
      <c r="AF6">
        <v>2.7224999999999993</v>
      </c>
      <c r="AG6">
        <v>11.86137888</v>
      </c>
      <c r="AH6">
        <v>14.35265624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0.34433999999999998</v>
      </c>
      <c r="AO6">
        <v>8.6591231999999998</v>
      </c>
      <c r="AP6">
        <v>3.9694090799999997</v>
      </c>
      <c r="AQ6">
        <v>4.5425499999999994</v>
      </c>
      <c r="AR6">
        <v>2.0322431999999999</v>
      </c>
      <c r="AS6">
        <v>3.3016588800000002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25.681557327255533</v>
      </c>
      <c r="BB6">
        <f t="shared" si="0"/>
        <v>759.68718116962862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2.9463775182271679</v>
      </c>
      <c r="L7">
        <v>414.99728595697741</v>
      </c>
      <c r="M7">
        <v>28.233734127430047</v>
      </c>
      <c r="N7">
        <v>36.238785557986873</v>
      </c>
      <c r="O7">
        <v>0</v>
      </c>
      <c r="P7">
        <v>42.57301989419566</v>
      </c>
      <c r="Q7">
        <v>0</v>
      </c>
      <c r="R7">
        <v>13.003351816630088</v>
      </c>
      <c r="S7">
        <v>8.1041278495887177</v>
      </c>
      <c r="T7">
        <v>0</v>
      </c>
      <c r="U7">
        <v>53.529417602275089</v>
      </c>
      <c r="V7">
        <v>4.374274310595065</v>
      </c>
      <c r="W7">
        <v>14.236081363636361</v>
      </c>
      <c r="X7">
        <v>45.260967984938929</v>
      </c>
      <c r="Y7">
        <v>0</v>
      </c>
      <c r="Z7">
        <v>2.0107058399999995</v>
      </c>
      <c r="AA7">
        <v>0</v>
      </c>
      <c r="AB7">
        <v>4.0405682719999998</v>
      </c>
      <c r="AC7">
        <v>2.9691613120000002</v>
      </c>
      <c r="AD7">
        <v>8.3893539599999993</v>
      </c>
      <c r="AE7">
        <v>13.3832296</v>
      </c>
      <c r="AF7">
        <v>2.7224999999999993</v>
      </c>
      <c r="AG7">
        <v>11.86137888</v>
      </c>
      <c r="AH7">
        <v>14.35265624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0.34433999999999998</v>
      </c>
      <c r="AO7">
        <v>8.6591231999999998</v>
      </c>
      <c r="AP7">
        <v>3.9694090799999997</v>
      </c>
      <c r="AQ7">
        <v>4.5425499999999994</v>
      </c>
      <c r="AR7">
        <v>2.0322431999999999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24.95886113136968</v>
      </c>
      <c r="BB7">
        <f t="shared" si="0"/>
        <v>738.30907440082603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2.9463775182271679</v>
      </c>
      <c r="L8">
        <v>396.99771552736053</v>
      </c>
      <c r="M8">
        <v>28.233734127430047</v>
      </c>
      <c r="N8">
        <v>36.238785557986873</v>
      </c>
      <c r="O8">
        <v>0</v>
      </c>
      <c r="P8">
        <v>42.57301989419566</v>
      </c>
      <c r="Q8">
        <v>0</v>
      </c>
      <c r="R8">
        <v>13.003351816630088</v>
      </c>
      <c r="S8">
        <v>8.1041278495887177</v>
      </c>
      <c r="T8">
        <v>0</v>
      </c>
      <c r="U8">
        <v>53.529417602275089</v>
      </c>
      <c r="V8">
        <v>4.374274310595065</v>
      </c>
      <c r="W8">
        <v>14.236081363636361</v>
      </c>
      <c r="X8">
        <v>45.260967984938929</v>
      </c>
      <c r="Y8">
        <v>0</v>
      </c>
      <c r="Z8">
        <v>2.0107058399999995</v>
      </c>
      <c r="AA8">
        <v>0</v>
      </c>
      <c r="AB8">
        <v>4.0405682719999998</v>
      </c>
      <c r="AC8">
        <v>2.9691613120000002</v>
      </c>
      <c r="AD8">
        <v>8.3893539599999993</v>
      </c>
      <c r="AE8">
        <v>13.3832296</v>
      </c>
      <c r="AF8">
        <v>2.7224999999999993</v>
      </c>
      <c r="AG8">
        <v>11.86137888</v>
      </c>
      <c r="AH8">
        <v>14.35265624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0.34433999999999998</v>
      </c>
      <c r="AO8">
        <v>8.6591231999999998</v>
      </c>
      <c r="AP8">
        <v>3.9694090799999997</v>
      </c>
      <c r="AQ8">
        <v>0</v>
      </c>
      <c r="AR8">
        <v>2.0322431999999999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24.221733644066301</v>
      </c>
      <c r="BB8">
        <f t="shared" si="0"/>
        <v>716.50408145851259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2.9463775182271679</v>
      </c>
      <c r="L9">
        <v>312.99634881574906</v>
      </c>
      <c r="M9">
        <v>28.233734127430047</v>
      </c>
      <c r="N9">
        <v>36.238785557986873</v>
      </c>
      <c r="O9">
        <v>0</v>
      </c>
      <c r="P9">
        <v>42.57301989419566</v>
      </c>
      <c r="Q9">
        <v>0</v>
      </c>
      <c r="R9">
        <v>13.003351816630088</v>
      </c>
      <c r="S9">
        <v>8.1041278495887177</v>
      </c>
      <c r="T9">
        <v>0</v>
      </c>
      <c r="U9">
        <v>53.529417602275089</v>
      </c>
      <c r="V9">
        <v>4.374274310595065</v>
      </c>
      <c r="W9">
        <v>14.236081363636361</v>
      </c>
      <c r="X9">
        <v>45.260967984938929</v>
      </c>
      <c r="Y9">
        <v>0</v>
      </c>
      <c r="Z9">
        <v>2.0107058399999995</v>
      </c>
      <c r="AA9">
        <v>0</v>
      </c>
      <c r="AB9">
        <v>4.0405682719999998</v>
      </c>
      <c r="AC9">
        <v>2.9691613120000002</v>
      </c>
      <c r="AD9">
        <v>8.3893539599999993</v>
      </c>
      <c r="AE9">
        <v>13.3832296</v>
      </c>
      <c r="AF9">
        <v>2.7224999999999993</v>
      </c>
      <c r="AG9">
        <v>11.86137888</v>
      </c>
      <c r="AH9">
        <v>14.35265624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0.34433999999999998</v>
      </c>
      <c r="AO9">
        <v>8.6591231999999998</v>
      </c>
      <c r="AP9">
        <v>3.9694090799999997</v>
      </c>
      <c r="AQ9">
        <v>0</v>
      </c>
      <c r="AR9">
        <v>2.0322431999999999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21.474889302706952</v>
      </c>
      <c r="BB9">
        <f t="shared" si="0"/>
        <v>635.24955908826041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2.9463775182271679</v>
      </c>
      <c r="L10">
        <v>304.99596265495057</v>
      </c>
      <c r="M10">
        <v>28.233734127430047</v>
      </c>
      <c r="N10">
        <v>36.238785557986873</v>
      </c>
      <c r="O10">
        <v>0</v>
      </c>
      <c r="P10">
        <v>42.57301989419566</v>
      </c>
      <c r="Q10">
        <v>0</v>
      </c>
      <c r="R10">
        <v>13.003351816630088</v>
      </c>
      <c r="S10">
        <v>8.1041278495887177</v>
      </c>
      <c r="T10">
        <v>0</v>
      </c>
      <c r="U10">
        <v>53.529417602275089</v>
      </c>
      <c r="V10">
        <v>4.374274310595065</v>
      </c>
      <c r="W10">
        <v>14.236081363636361</v>
      </c>
      <c r="X10">
        <v>45.260967984938929</v>
      </c>
      <c r="Y10">
        <v>0</v>
      </c>
      <c r="Z10">
        <v>2.0107058399999995</v>
      </c>
      <c r="AA10">
        <v>0</v>
      </c>
      <c r="AB10">
        <v>4.0405682719999998</v>
      </c>
      <c r="AC10">
        <v>2.9691613120000002</v>
      </c>
      <c r="AD10">
        <v>8.3893539599999993</v>
      </c>
      <c r="AE10">
        <v>13.3832296</v>
      </c>
      <c r="AF10">
        <v>2.7224999999999993</v>
      </c>
      <c r="AG10">
        <v>11.86137888</v>
      </c>
      <c r="AH10">
        <v>14.35265624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0.34433999999999998</v>
      </c>
      <c r="AO10">
        <v>8.6591231999999998</v>
      </c>
      <c r="AP10">
        <v>3.9694090799999997</v>
      </c>
      <c r="AQ10">
        <v>0</v>
      </c>
      <c r="AR10">
        <v>2.0322431999999999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21.21327667524876</v>
      </c>
      <c r="BB10">
        <f t="shared" si="0"/>
        <v>627.51078555492018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2.9464497699386505</v>
      </c>
      <c r="L11">
        <v>296.99556053811659</v>
      </c>
      <c r="M11">
        <v>28.233734127430047</v>
      </c>
      <c r="N11">
        <v>36.238785557986873</v>
      </c>
      <c r="O11">
        <v>0</v>
      </c>
      <c r="P11">
        <v>42.57301989419566</v>
      </c>
      <c r="Q11">
        <v>0</v>
      </c>
      <c r="R11">
        <v>13.003351816630088</v>
      </c>
      <c r="S11">
        <v>8.1041278495887177</v>
      </c>
      <c r="T11">
        <v>0</v>
      </c>
      <c r="U11">
        <v>53.529417602275089</v>
      </c>
      <c r="V11">
        <v>4.374274310595065</v>
      </c>
      <c r="W11">
        <v>14.236081363636361</v>
      </c>
      <c r="X11">
        <v>45.260967984938929</v>
      </c>
      <c r="Y11">
        <v>0</v>
      </c>
      <c r="Z11">
        <v>2.0107058399999995</v>
      </c>
      <c r="AA11">
        <v>0</v>
      </c>
      <c r="AB11">
        <v>4.0405682719999998</v>
      </c>
      <c r="AC11">
        <v>2.9691613120000002</v>
      </c>
      <c r="AD11">
        <v>5.5929026400000001</v>
      </c>
      <c r="AE11">
        <v>13.3832296</v>
      </c>
      <c r="AF11">
        <v>2.7224999999999993</v>
      </c>
      <c r="AG11">
        <v>11.86137888</v>
      </c>
      <c r="AH11">
        <v>14.35265624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0.34433999999999998</v>
      </c>
      <c r="AO11">
        <v>8.6591231999999998</v>
      </c>
      <c r="AP11">
        <v>3.9694090799999997</v>
      </c>
      <c r="AQ11">
        <v>0</v>
      </c>
      <c r="AR11">
        <v>2.0322431999999999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20.860221695764682</v>
      </c>
      <c r="BB11">
        <f t="shared" si="0"/>
        <v>617.06705934928164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2.9464497699386505</v>
      </c>
      <c r="L12">
        <v>282.9960659097203</v>
      </c>
      <c r="M12">
        <v>28.233734127430047</v>
      </c>
      <c r="N12">
        <v>36.238785557986873</v>
      </c>
      <c r="O12">
        <v>0</v>
      </c>
      <c r="P12">
        <v>42.57301989419566</v>
      </c>
      <c r="Q12">
        <v>0</v>
      </c>
      <c r="R12">
        <v>13.003351816630088</v>
      </c>
      <c r="S12">
        <v>8.1041278495887177</v>
      </c>
      <c r="T12">
        <v>0</v>
      </c>
      <c r="U12">
        <v>53.529417602275089</v>
      </c>
      <c r="V12">
        <v>4.374274310595065</v>
      </c>
      <c r="W12">
        <v>14.236081363636361</v>
      </c>
      <c r="X12">
        <v>45.260967984938929</v>
      </c>
      <c r="Y12">
        <v>0</v>
      </c>
      <c r="Z12">
        <v>2.0107058399999995</v>
      </c>
      <c r="AA12">
        <v>0</v>
      </c>
      <c r="AB12">
        <v>4.0405682719999998</v>
      </c>
      <c r="AC12">
        <v>2.9691613120000002</v>
      </c>
      <c r="AD12">
        <v>5.5929026400000001</v>
      </c>
      <c r="AE12">
        <v>13.3832296</v>
      </c>
      <c r="AF12">
        <v>2.7224999999999993</v>
      </c>
      <c r="AG12">
        <v>11.86137888</v>
      </c>
      <c r="AH12">
        <v>14.35265624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0.34433999999999998</v>
      </c>
      <c r="AO12">
        <v>8.6591231999999998</v>
      </c>
      <c r="AP12">
        <v>3.9694090799999997</v>
      </c>
      <c r="AQ12">
        <v>0</v>
      </c>
      <c r="AR12">
        <v>2.0322431999999999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20.402438221416123</v>
      </c>
      <c r="BB12">
        <f t="shared" si="0"/>
        <v>603.52534819523396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2.9464497699386505</v>
      </c>
      <c r="L13">
        <v>269.99731070496085</v>
      </c>
      <c r="M13">
        <v>28.233734127430047</v>
      </c>
      <c r="N13">
        <v>36.238785557986873</v>
      </c>
      <c r="O13">
        <v>0</v>
      </c>
      <c r="P13">
        <v>42.57301989419566</v>
      </c>
      <c r="Q13">
        <v>0</v>
      </c>
      <c r="R13">
        <v>13.010258747178328</v>
      </c>
      <c r="S13">
        <v>8.10323826879271</v>
      </c>
      <c r="T13">
        <v>0</v>
      </c>
      <c r="U13">
        <v>53.529417602275089</v>
      </c>
      <c r="V13">
        <v>4.3742232490272377</v>
      </c>
      <c r="W13">
        <v>14.238039436619719</v>
      </c>
      <c r="X13">
        <v>45.260002168637023</v>
      </c>
      <c r="Y13">
        <v>0</v>
      </c>
      <c r="Z13">
        <v>2.0107058399999995</v>
      </c>
      <c r="AA13">
        <v>0</v>
      </c>
      <c r="AB13">
        <v>4.0405682719999998</v>
      </c>
      <c r="AC13">
        <v>2.9691613120000002</v>
      </c>
      <c r="AD13">
        <v>5.5929026400000001</v>
      </c>
      <c r="AE13">
        <v>13.3832296</v>
      </c>
      <c r="AF13">
        <v>2.7224999999999993</v>
      </c>
      <c r="AG13">
        <v>11.86137888</v>
      </c>
      <c r="AH13">
        <v>14.35265624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0.34433999999999998</v>
      </c>
      <c r="AO13">
        <v>8.6591231999999998</v>
      </c>
      <c r="AP13">
        <v>3.9694090799999997</v>
      </c>
      <c r="AQ13">
        <v>0</v>
      </c>
      <c r="AR13">
        <v>16.257945599999999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20.442786872854079</v>
      </c>
      <c r="BB13">
        <f t="shared" si="0"/>
        <v>604.71890528390236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2.9464497699386505</v>
      </c>
      <c r="L14">
        <v>257.67452827788793</v>
      </c>
      <c r="M14">
        <v>28.233734127430047</v>
      </c>
      <c r="N14">
        <v>36.238785557986873</v>
      </c>
      <c r="O14">
        <v>0</v>
      </c>
      <c r="P14">
        <v>42.57301989419566</v>
      </c>
      <c r="Q14">
        <v>0</v>
      </c>
      <c r="R14">
        <v>13.010258747178328</v>
      </c>
      <c r="S14">
        <v>8.10323826879271</v>
      </c>
      <c r="T14">
        <v>0</v>
      </c>
      <c r="U14">
        <v>53.529417602275089</v>
      </c>
      <c r="V14">
        <v>4.3742232490272377</v>
      </c>
      <c r="W14">
        <v>14.238039436619719</v>
      </c>
      <c r="X14">
        <v>45.260002168637023</v>
      </c>
      <c r="Y14">
        <v>0</v>
      </c>
      <c r="Z14">
        <v>2.0107058399999995</v>
      </c>
      <c r="AA14">
        <v>0</v>
      </c>
      <c r="AB14">
        <v>4.0405682719999998</v>
      </c>
      <c r="AC14">
        <v>2.9691613120000002</v>
      </c>
      <c r="AD14">
        <v>5.5929026400000001</v>
      </c>
      <c r="AE14">
        <v>13.3832296</v>
      </c>
      <c r="AF14">
        <v>2.7224999999999993</v>
      </c>
      <c r="AG14">
        <v>11.86137888</v>
      </c>
      <c r="AH14">
        <v>14.35265624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0.34433999999999998</v>
      </c>
      <c r="AO14">
        <v>8.6591231999999998</v>
      </c>
      <c r="AP14">
        <v>3.9694090799999997</v>
      </c>
      <c r="AQ14">
        <v>0</v>
      </c>
      <c r="AR14">
        <v>16.257945599999999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20.039832034514383</v>
      </c>
      <c r="BB14">
        <f t="shared" si="0"/>
        <v>592.79907769516922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2.9464497699386505</v>
      </c>
      <c r="L15">
        <v>257.67452827788793</v>
      </c>
      <c r="M15">
        <v>28.233734127430047</v>
      </c>
      <c r="N15">
        <v>36.238785557986873</v>
      </c>
      <c r="O15">
        <v>0</v>
      </c>
      <c r="P15">
        <v>42.57301989419566</v>
      </c>
      <c r="Q15">
        <v>0</v>
      </c>
      <c r="R15">
        <v>13.010258747178328</v>
      </c>
      <c r="S15">
        <v>8.10323826879271</v>
      </c>
      <c r="T15">
        <v>0</v>
      </c>
      <c r="U15">
        <v>53.529417602275089</v>
      </c>
      <c r="V15">
        <v>4.3742232490272377</v>
      </c>
      <c r="W15">
        <v>14.238039436619719</v>
      </c>
      <c r="X15">
        <v>45.260002168637023</v>
      </c>
      <c r="Y15">
        <v>0</v>
      </c>
      <c r="Z15">
        <v>2.0107058399999995</v>
      </c>
      <c r="AA15">
        <v>0</v>
      </c>
      <c r="AB15">
        <v>4.0405682719999998</v>
      </c>
      <c r="AC15">
        <v>2.9691613120000002</v>
      </c>
      <c r="AD15">
        <v>5.5929026400000001</v>
      </c>
      <c r="AE15">
        <v>13.3832296</v>
      </c>
      <c r="AF15">
        <v>2.7224999999999993</v>
      </c>
      <c r="AG15">
        <v>11.86137888</v>
      </c>
      <c r="AH15">
        <v>14.35265624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0.34433999999999998</v>
      </c>
      <c r="AO15">
        <v>8.6591231999999998</v>
      </c>
      <c r="AP15">
        <v>3.5370972000000003</v>
      </c>
      <c r="AQ15">
        <v>0</v>
      </c>
      <c r="AR15">
        <v>2.0322431999999999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19.56051501971438</v>
      </c>
      <c r="BB15">
        <f t="shared" si="0"/>
        <v>578.62038042996926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2.9464497699386505</v>
      </c>
      <c r="L16">
        <v>257.67452827788793</v>
      </c>
      <c r="M16">
        <v>28.233734127430047</v>
      </c>
      <c r="N16">
        <v>36.238785557986873</v>
      </c>
      <c r="O16">
        <v>0</v>
      </c>
      <c r="P16">
        <v>42.57301989419566</v>
      </c>
      <c r="Q16">
        <v>0</v>
      </c>
      <c r="R16">
        <v>13.010258747178328</v>
      </c>
      <c r="S16">
        <v>8.10323826879271</v>
      </c>
      <c r="T16">
        <v>0</v>
      </c>
      <c r="U16">
        <v>53.529417602275089</v>
      </c>
      <c r="V16">
        <v>4.3742232490272377</v>
      </c>
      <c r="W16">
        <v>14.238039436619719</v>
      </c>
      <c r="X16">
        <v>45.260002168637023</v>
      </c>
      <c r="Y16">
        <v>0</v>
      </c>
      <c r="Z16">
        <v>2.0107058399999995</v>
      </c>
      <c r="AA16">
        <v>0</v>
      </c>
      <c r="AB16">
        <v>4.0405682719999998</v>
      </c>
      <c r="AC16">
        <v>2.9691613120000002</v>
      </c>
      <c r="AD16">
        <v>5.5929026400000001</v>
      </c>
      <c r="AE16">
        <v>13.3832296</v>
      </c>
      <c r="AF16">
        <v>2.7224999999999993</v>
      </c>
      <c r="AG16">
        <v>11.86137888</v>
      </c>
      <c r="AH16">
        <v>14.35265624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0.34433999999999998</v>
      </c>
      <c r="AO16">
        <v>8.6591231999999998</v>
      </c>
      <c r="AP16">
        <v>3.5370972000000003</v>
      </c>
      <c r="AQ16">
        <v>0</v>
      </c>
      <c r="AR16">
        <v>2.0322431999999999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19.56051501971438</v>
      </c>
      <c r="BB16">
        <f t="shared" si="0"/>
        <v>578.62038042996926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2.9464497699386505</v>
      </c>
      <c r="L17">
        <v>257.67452827788793</v>
      </c>
      <c r="M17">
        <v>28.233734127430047</v>
      </c>
      <c r="N17">
        <v>36.238785557986873</v>
      </c>
      <c r="O17">
        <v>0</v>
      </c>
      <c r="P17">
        <v>42.57301989419566</v>
      </c>
      <c r="Q17">
        <v>0</v>
      </c>
      <c r="R17">
        <v>13.010258747178328</v>
      </c>
      <c r="S17">
        <v>8.10323826879271</v>
      </c>
      <c r="T17">
        <v>0</v>
      </c>
      <c r="U17">
        <v>53.529417602275089</v>
      </c>
      <c r="V17">
        <v>4.3742232490272377</v>
      </c>
      <c r="W17">
        <v>14.238039436619719</v>
      </c>
      <c r="X17">
        <v>45.260002168637023</v>
      </c>
      <c r="Y17">
        <v>0</v>
      </c>
      <c r="Z17">
        <v>2.0107058399999995</v>
      </c>
      <c r="AA17">
        <v>0</v>
      </c>
      <c r="AB17">
        <v>4.0405682719999998</v>
      </c>
      <c r="AC17">
        <v>2.9691613120000002</v>
      </c>
      <c r="AD17">
        <v>5.5929026400000001</v>
      </c>
      <c r="AE17">
        <v>13.3832296</v>
      </c>
      <c r="AF17">
        <v>2.7224999999999993</v>
      </c>
      <c r="AG17">
        <v>11.86137888</v>
      </c>
      <c r="AH17">
        <v>14.35265624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0.34433999999999998</v>
      </c>
      <c r="AO17">
        <v>8.6591231999999998</v>
      </c>
      <c r="AP17">
        <v>3.5370972000000003</v>
      </c>
      <c r="AQ17">
        <v>0</v>
      </c>
      <c r="AR17">
        <v>2.0322431999999999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19.56051501971438</v>
      </c>
      <c r="BB17">
        <f t="shared" si="0"/>
        <v>578.62038042996926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2.9464497699386505</v>
      </c>
      <c r="L18">
        <v>257.67452827788793</v>
      </c>
      <c r="M18">
        <v>28.233734127430047</v>
      </c>
      <c r="N18">
        <v>36.238785557986873</v>
      </c>
      <c r="O18">
        <v>0</v>
      </c>
      <c r="P18">
        <v>42.57301989419566</v>
      </c>
      <c r="Q18">
        <v>0</v>
      </c>
      <c r="R18">
        <v>13.010258747178328</v>
      </c>
      <c r="S18">
        <v>8.10323826879271</v>
      </c>
      <c r="T18">
        <v>0</v>
      </c>
      <c r="U18">
        <v>53.529417602275089</v>
      </c>
      <c r="V18">
        <v>4.3742232490272377</v>
      </c>
      <c r="W18">
        <v>14.238039436619719</v>
      </c>
      <c r="X18">
        <v>45.260002168637023</v>
      </c>
      <c r="Y18">
        <v>0</v>
      </c>
      <c r="Z18">
        <v>2.0107058399999995</v>
      </c>
      <c r="AA18">
        <v>0</v>
      </c>
      <c r="AB18">
        <v>4.0405682719999998</v>
      </c>
      <c r="AC18">
        <v>2.9691613120000002</v>
      </c>
      <c r="AD18">
        <v>5.5929026400000001</v>
      </c>
      <c r="AE18">
        <v>13.3832296</v>
      </c>
      <c r="AF18">
        <v>2.7224999999999993</v>
      </c>
      <c r="AG18">
        <v>11.86137888</v>
      </c>
      <c r="AH18">
        <v>14.35265624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0.34433999999999998</v>
      </c>
      <c r="AO18">
        <v>8.6591231999999998</v>
      </c>
      <c r="AP18">
        <v>3.5370972000000003</v>
      </c>
      <c r="AQ18">
        <v>0</v>
      </c>
      <c r="AR18">
        <v>2.0322431999999999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19.56051501971438</v>
      </c>
      <c r="BB18">
        <f t="shared" si="0"/>
        <v>578.62038042996926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2.9464497699386505</v>
      </c>
      <c r="L19">
        <v>257.67452827788793</v>
      </c>
      <c r="M19">
        <v>28.233734127430047</v>
      </c>
      <c r="N19">
        <v>36.238785557986873</v>
      </c>
      <c r="O19">
        <v>0</v>
      </c>
      <c r="P19">
        <v>42.57301989419566</v>
      </c>
      <c r="Q19">
        <v>0</v>
      </c>
      <c r="R19">
        <v>13.010258747178328</v>
      </c>
      <c r="S19">
        <v>8.10323826879271</v>
      </c>
      <c r="T19">
        <v>0</v>
      </c>
      <c r="U19">
        <v>53.529417602275089</v>
      </c>
      <c r="V19">
        <v>4.3742232490272377</v>
      </c>
      <c r="W19">
        <v>14.238039436619719</v>
      </c>
      <c r="X19">
        <v>45.260002168637023</v>
      </c>
      <c r="Y19">
        <v>0</v>
      </c>
      <c r="Z19">
        <v>2.0107058399999995</v>
      </c>
      <c r="AA19">
        <v>0</v>
      </c>
      <c r="AB19">
        <v>4.0405682719999998</v>
      </c>
      <c r="AC19">
        <v>2.9691613120000002</v>
      </c>
      <c r="AD19">
        <v>5.5929026400000001</v>
      </c>
      <c r="AE19">
        <v>13.3832296</v>
      </c>
      <c r="AF19">
        <v>2.7224999999999993</v>
      </c>
      <c r="AG19">
        <v>11.86137888</v>
      </c>
      <c r="AH19">
        <v>14.35265624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0.34433999999999998</v>
      </c>
      <c r="AO19">
        <v>8.6591231999999998</v>
      </c>
      <c r="AP19">
        <v>3.5370972000000003</v>
      </c>
      <c r="AQ19">
        <v>0</v>
      </c>
      <c r="AR19">
        <v>2.0322431999999999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19.56051501971438</v>
      </c>
      <c r="BB19">
        <f t="shared" si="0"/>
        <v>578.62038042996926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2.9464497699386505</v>
      </c>
      <c r="L20">
        <v>257.67452827788793</v>
      </c>
      <c r="M20">
        <v>28.233734127430047</v>
      </c>
      <c r="N20">
        <v>36.238785557986873</v>
      </c>
      <c r="O20">
        <v>0</v>
      </c>
      <c r="P20">
        <v>42.57301989419566</v>
      </c>
      <c r="Q20">
        <v>0</v>
      </c>
      <c r="R20">
        <v>13.010258747178328</v>
      </c>
      <c r="S20">
        <v>8.10323826879271</v>
      </c>
      <c r="T20">
        <v>0</v>
      </c>
      <c r="U20">
        <v>53.529417602275089</v>
      </c>
      <c r="V20">
        <v>4.3742232490272377</v>
      </c>
      <c r="W20">
        <v>14.238039436619719</v>
      </c>
      <c r="X20">
        <v>45.260002168637023</v>
      </c>
      <c r="Y20">
        <v>0</v>
      </c>
      <c r="Z20">
        <v>2.0107058399999995</v>
      </c>
      <c r="AA20">
        <v>0</v>
      </c>
      <c r="AB20">
        <v>4.0405682719999998</v>
      </c>
      <c r="AC20">
        <v>2.9691613120000002</v>
      </c>
      <c r="AD20">
        <v>5.5929026400000001</v>
      </c>
      <c r="AE20">
        <v>13.3832296</v>
      </c>
      <c r="AF20">
        <v>2.7224999999999993</v>
      </c>
      <c r="AG20">
        <v>11.86137888</v>
      </c>
      <c r="AH20">
        <v>14.35265624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0.34433999999999998</v>
      </c>
      <c r="AO20">
        <v>8.6591231999999998</v>
      </c>
      <c r="AP20">
        <v>3.5370972000000003</v>
      </c>
      <c r="AQ20">
        <v>0</v>
      </c>
      <c r="AR20">
        <v>2.0322431999999999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19.56051501971438</v>
      </c>
      <c r="BB20">
        <f t="shared" si="0"/>
        <v>578.62038042996926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2.9464497699386505</v>
      </c>
      <c r="L21">
        <v>257.67452827788793</v>
      </c>
      <c r="M21">
        <v>28.233734127430047</v>
      </c>
      <c r="N21">
        <v>36.238785557986873</v>
      </c>
      <c r="O21">
        <v>0</v>
      </c>
      <c r="P21">
        <v>42.57301989419566</v>
      </c>
      <c r="Q21">
        <v>0</v>
      </c>
      <c r="R21">
        <v>13.010258747178328</v>
      </c>
      <c r="S21">
        <v>8.10323826879271</v>
      </c>
      <c r="T21">
        <v>0</v>
      </c>
      <c r="U21">
        <v>53.529417602275089</v>
      </c>
      <c r="V21">
        <v>4.3742232490272377</v>
      </c>
      <c r="W21">
        <v>14.238039436619719</v>
      </c>
      <c r="X21">
        <v>45.260002168637023</v>
      </c>
      <c r="Y21">
        <v>0</v>
      </c>
      <c r="Z21">
        <v>2.0107058399999995</v>
      </c>
      <c r="AA21">
        <v>0</v>
      </c>
      <c r="AB21">
        <v>4.0405682719999998</v>
      </c>
      <c r="AC21">
        <v>2.9691613120000002</v>
      </c>
      <c r="AD21">
        <v>5.5929026400000001</v>
      </c>
      <c r="AE21">
        <v>13.3832296</v>
      </c>
      <c r="AF21">
        <v>2.7224999999999993</v>
      </c>
      <c r="AG21">
        <v>11.86137888</v>
      </c>
      <c r="AH21">
        <v>14.35265624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0.34433999999999998</v>
      </c>
      <c r="AO21">
        <v>8.6591231999999998</v>
      </c>
      <c r="AP21">
        <v>3.5370972000000003</v>
      </c>
      <c r="AQ21">
        <v>0</v>
      </c>
      <c r="AR21">
        <v>2.0322431999999999</v>
      </c>
      <c r="AS21">
        <v>3.5080125599999996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19.56726277891438</v>
      </c>
      <c r="BB21">
        <f t="shared" si="0"/>
        <v>578.81998635076923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2.9464497699386505</v>
      </c>
      <c r="L22">
        <v>253.99646869839367</v>
      </c>
      <c r="M22">
        <v>28.233734127430047</v>
      </c>
      <c r="N22">
        <v>36.238785557986873</v>
      </c>
      <c r="O22">
        <v>0</v>
      </c>
      <c r="P22">
        <v>42.57301989419566</v>
      </c>
      <c r="Q22">
        <v>0</v>
      </c>
      <c r="R22">
        <v>13.010258747178328</v>
      </c>
      <c r="S22">
        <v>8.10323826879271</v>
      </c>
      <c r="T22">
        <v>0</v>
      </c>
      <c r="U22">
        <v>53.529417602275089</v>
      </c>
      <c r="V22">
        <v>4.3742232490272377</v>
      </c>
      <c r="W22">
        <v>14.238039436619719</v>
      </c>
      <c r="X22">
        <v>45.260002168637023</v>
      </c>
      <c r="Y22">
        <v>0</v>
      </c>
      <c r="Z22">
        <v>2.0107058399999995</v>
      </c>
      <c r="AA22">
        <v>0</v>
      </c>
      <c r="AB22">
        <v>4.0405682719999998</v>
      </c>
      <c r="AC22">
        <v>2.9691613120000002</v>
      </c>
      <c r="AD22">
        <v>5.5929026400000001</v>
      </c>
      <c r="AE22">
        <v>13.3832296</v>
      </c>
      <c r="AF22">
        <v>2.7224999999999993</v>
      </c>
      <c r="AG22">
        <v>11.86137888</v>
      </c>
      <c r="AH22">
        <v>14.35265624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0.34433999999999998</v>
      </c>
      <c r="AO22">
        <v>8.6591231999999998</v>
      </c>
      <c r="AP22">
        <v>3.5370972000000003</v>
      </c>
      <c r="AQ22">
        <v>4.7745099999999994</v>
      </c>
      <c r="AR22">
        <v>2.0322431999999999</v>
      </c>
      <c r="AS22">
        <v>3.5080125599999996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19.603116652687007</v>
      </c>
      <c r="BB22">
        <f t="shared" si="0"/>
        <v>579.88058289750222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2.9464497699386505</v>
      </c>
      <c r="L23">
        <v>253.99570221227941</v>
      </c>
      <c r="M23">
        <v>28.233734127430047</v>
      </c>
      <c r="N23">
        <v>36.238785557986873</v>
      </c>
      <c r="O23">
        <v>0</v>
      </c>
      <c r="P23">
        <v>42.57301989419566</v>
      </c>
      <c r="Q23">
        <v>0</v>
      </c>
      <c r="R23">
        <v>13.010258747178328</v>
      </c>
      <c r="S23">
        <v>8.10323826879271</v>
      </c>
      <c r="T23">
        <v>0</v>
      </c>
      <c r="U23">
        <v>51.080469404861688</v>
      </c>
      <c r="V23">
        <v>4.3742232490272377</v>
      </c>
      <c r="W23">
        <v>14.238039436619719</v>
      </c>
      <c r="X23">
        <v>45.260002168637023</v>
      </c>
      <c r="Y23">
        <v>0</v>
      </c>
      <c r="Z23">
        <v>2.0107058399999995</v>
      </c>
      <c r="AA23">
        <v>0</v>
      </c>
      <c r="AB23">
        <v>4.0405682719999998</v>
      </c>
      <c r="AC23">
        <v>2.9691613120000002</v>
      </c>
      <c r="AD23">
        <v>5.5929026400000001</v>
      </c>
      <c r="AE23">
        <v>13.3832296</v>
      </c>
      <c r="AF23">
        <v>2.7224999999999993</v>
      </c>
      <c r="AG23">
        <v>11.86137888</v>
      </c>
      <c r="AH23">
        <v>14.35265624</v>
      </c>
      <c r="AI23">
        <v>0</v>
      </c>
      <c r="AJ23">
        <v>0</v>
      </c>
      <c r="AK23">
        <v>15.571999999999997</v>
      </c>
      <c r="AL23">
        <v>0</v>
      </c>
      <c r="AM23">
        <v>1.6196330857142853</v>
      </c>
      <c r="AN23">
        <v>0.34433999999999998</v>
      </c>
      <c r="AO23">
        <v>8.6591231999999998</v>
      </c>
      <c r="AP23">
        <v>3.5370972000000003</v>
      </c>
      <c r="AQ23">
        <v>9.5490199999999987</v>
      </c>
      <c r="AR23">
        <v>2.0322431999999999</v>
      </c>
      <c r="AS23">
        <v>3.5080125599999996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19.679137321453048</v>
      </c>
      <c r="BB23">
        <f t="shared" si="0"/>
        <v>582.12935754520856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2.9464497699386505</v>
      </c>
      <c r="L24">
        <v>253.99570221227941</v>
      </c>
      <c r="M24">
        <v>28.233734127430047</v>
      </c>
      <c r="N24">
        <v>36.238785557986873</v>
      </c>
      <c r="O24">
        <v>0</v>
      </c>
      <c r="P24">
        <v>42.57301989419566</v>
      </c>
      <c r="Q24">
        <v>0</v>
      </c>
      <c r="R24">
        <v>13.010258747178328</v>
      </c>
      <c r="S24">
        <v>8.10323826879271</v>
      </c>
      <c r="T24">
        <v>0</v>
      </c>
      <c r="U24">
        <v>51.080469404861688</v>
      </c>
      <c r="V24">
        <v>4.3742232490272377</v>
      </c>
      <c r="W24">
        <v>14.238039436619719</v>
      </c>
      <c r="X24">
        <v>45.260002168637023</v>
      </c>
      <c r="Y24">
        <v>0</v>
      </c>
      <c r="Z24">
        <v>2.0107058399999995</v>
      </c>
      <c r="AA24">
        <v>0</v>
      </c>
      <c r="AB24">
        <v>4.0405682719999998</v>
      </c>
      <c r="AC24">
        <v>2.9691613120000002</v>
      </c>
      <c r="AD24">
        <v>5.5929026400000001</v>
      </c>
      <c r="AE24">
        <v>13.3832296</v>
      </c>
      <c r="AF24">
        <v>2.7224999999999993</v>
      </c>
      <c r="AG24">
        <v>11.86137888</v>
      </c>
      <c r="AH24">
        <v>14.35265624</v>
      </c>
      <c r="AI24">
        <v>0.97639100000000001</v>
      </c>
      <c r="AJ24">
        <v>0</v>
      </c>
      <c r="AK24">
        <v>15.571999999999997</v>
      </c>
      <c r="AL24">
        <v>0</v>
      </c>
      <c r="AM24">
        <v>1.6196330857142853</v>
      </c>
      <c r="AN24">
        <v>0.34433999999999998</v>
      </c>
      <c r="AO24">
        <v>8.6591231999999998</v>
      </c>
      <c r="AP24">
        <v>3.5370972000000003</v>
      </c>
      <c r="AQ24">
        <v>9.5490199999999987</v>
      </c>
      <c r="AR24">
        <v>2.0322431999999999</v>
      </c>
      <c r="AS24">
        <v>3.5080125599999996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19.711065383853047</v>
      </c>
      <c r="BB24">
        <f t="shared" si="0"/>
        <v>583.07382048280863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253.99570221227941</v>
      </c>
      <c r="M25">
        <v>28.233734127430047</v>
      </c>
      <c r="N25">
        <v>36.238785557986873</v>
      </c>
      <c r="O25">
        <v>0</v>
      </c>
      <c r="P25">
        <v>42.57301989419566</v>
      </c>
      <c r="Q25">
        <v>0</v>
      </c>
      <c r="R25">
        <v>13.010258747178328</v>
      </c>
      <c r="S25">
        <v>8.10323826879271</v>
      </c>
      <c r="T25">
        <v>0</v>
      </c>
      <c r="U25">
        <v>51.080469404861688</v>
      </c>
      <c r="V25">
        <v>4.3742232490272377</v>
      </c>
      <c r="W25">
        <v>14.238039436619719</v>
      </c>
      <c r="X25">
        <v>45.260002168637023</v>
      </c>
      <c r="Y25">
        <v>0</v>
      </c>
      <c r="Z25">
        <v>2.0107058399999995</v>
      </c>
      <c r="AA25">
        <v>3.8779520000000001</v>
      </c>
      <c r="AB25">
        <v>4.0405682719999998</v>
      </c>
      <c r="AC25">
        <v>2.9691613120000002</v>
      </c>
      <c r="AD25">
        <v>5.5929026400000001</v>
      </c>
      <c r="AE25">
        <v>13.3832296</v>
      </c>
      <c r="AF25">
        <v>2.7224999999999993</v>
      </c>
      <c r="AG25">
        <v>11.86137888</v>
      </c>
      <c r="AH25">
        <v>14.35265624</v>
      </c>
      <c r="AI25">
        <v>1.1716692</v>
      </c>
      <c r="AJ25">
        <v>0</v>
      </c>
      <c r="AK25">
        <v>15.571999999999997</v>
      </c>
      <c r="AL25">
        <v>0</v>
      </c>
      <c r="AM25">
        <v>3.2392661714285707</v>
      </c>
      <c r="AN25">
        <v>0.34433999999999998</v>
      </c>
      <c r="AO25">
        <v>8.6591231999999998</v>
      </c>
      <c r="AP25">
        <v>3.5370972000000003</v>
      </c>
      <c r="AQ25">
        <v>9.5490199999999987</v>
      </c>
      <c r="AR25">
        <v>2.0322431999999999</v>
      </c>
      <c r="AS25">
        <v>3.5080125599999996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19.800872989583869</v>
      </c>
      <c r="BB25">
        <f t="shared" si="0"/>
        <v>585.73042639285325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253.99570221227941</v>
      </c>
      <c r="M26">
        <v>28.233734127430047</v>
      </c>
      <c r="N26">
        <v>36.238785557986873</v>
      </c>
      <c r="O26">
        <v>0</v>
      </c>
      <c r="P26">
        <v>42.57301989419566</v>
      </c>
      <c r="Q26">
        <v>0</v>
      </c>
      <c r="R26">
        <v>13.010258747178328</v>
      </c>
      <c r="S26">
        <v>8.10323826879271</v>
      </c>
      <c r="T26">
        <v>0</v>
      </c>
      <c r="U26">
        <v>51.080469404861688</v>
      </c>
      <c r="V26">
        <v>4.3742232490272377</v>
      </c>
      <c r="W26">
        <v>14.238039436619719</v>
      </c>
      <c r="X26">
        <v>45.260002168637023</v>
      </c>
      <c r="Y26">
        <v>0</v>
      </c>
      <c r="Z26">
        <v>2.0107058399999995</v>
      </c>
      <c r="AA26">
        <v>3.8779520000000001</v>
      </c>
      <c r="AB26">
        <v>4.0405682719999998</v>
      </c>
      <c r="AC26">
        <v>2.9691613120000002</v>
      </c>
      <c r="AD26">
        <v>5.5929026400000001</v>
      </c>
      <c r="AE26">
        <v>13.3832296</v>
      </c>
      <c r="AF26">
        <v>2.7224999999999993</v>
      </c>
      <c r="AG26">
        <v>11.86137888</v>
      </c>
      <c r="AH26">
        <v>14.35265624</v>
      </c>
      <c r="AI26">
        <v>3.1244511999999993</v>
      </c>
      <c r="AJ26">
        <v>0</v>
      </c>
      <c r="AK26">
        <v>15.571999999999997</v>
      </c>
      <c r="AL26">
        <v>0</v>
      </c>
      <c r="AM26">
        <v>4.8294513828571413</v>
      </c>
      <c r="AN26">
        <v>0.34433999999999998</v>
      </c>
      <c r="AO26">
        <v>8.6591231999999998</v>
      </c>
      <c r="AP26">
        <v>3.5370972000000003</v>
      </c>
      <c r="AQ26">
        <v>9.0850999999999988</v>
      </c>
      <c r="AR26">
        <v>16.257945599999999</v>
      </c>
      <c r="AS26">
        <v>9.8637059040000015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20.574569493615613</v>
      </c>
      <c r="BB26">
        <f t="shared" si="0"/>
        <v>608.61717284424992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253.99570221227941</v>
      </c>
      <c r="M27">
        <v>28.233734127430047</v>
      </c>
      <c r="N27">
        <v>36.238785557986873</v>
      </c>
      <c r="O27">
        <v>0</v>
      </c>
      <c r="P27">
        <v>42.57301989419566</v>
      </c>
      <c r="Q27">
        <v>0</v>
      </c>
      <c r="R27">
        <v>13.010258747178328</v>
      </c>
      <c r="S27">
        <v>8.10323826879271</v>
      </c>
      <c r="T27">
        <v>0</v>
      </c>
      <c r="U27">
        <v>51.080469404861688</v>
      </c>
      <c r="V27">
        <v>4.3742232490272377</v>
      </c>
      <c r="W27">
        <v>14.238039436619719</v>
      </c>
      <c r="X27">
        <v>45.260967984938929</v>
      </c>
      <c r="Y27">
        <v>0</v>
      </c>
      <c r="Z27">
        <v>2.0107058399999995</v>
      </c>
      <c r="AA27">
        <v>3.8779520000000001</v>
      </c>
      <c r="AB27">
        <v>4.0405682719999998</v>
      </c>
      <c r="AC27">
        <v>2.9691613120000002</v>
      </c>
      <c r="AD27">
        <v>5.5929026400000001</v>
      </c>
      <c r="AE27">
        <v>13.3832296</v>
      </c>
      <c r="AF27">
        <v>2.7224999999999993</v>
      </c>
      <c r="AG27">
        <v>11.86137888</v>
      </c>
      <c r="AH27">
        <v>14.35265624</v>
      </c>
      <c r="AI27">
        <v>14.997365759999997</v>
      </c>
      <c r="AJ27">
        <v>0</v>
      </c>
      <c r="AK27">
        <v>15.571999999999997</v>
      </c>
      <c r="AL27">
        <v>0</v>
      </c>
      <c r="AM27">
        <v>4.8294513828571413</v>
      </c>
      <c r="AN27">
        <v>0.34433999999999998</v>
      </c>
      <c r="AO27">
        <v>8.6591231999999998</v>
      </c>
      <c r="AP27">
        <v>3.5370972000000003</v>
      </c>
      <c r="AQ27">
        <v>9.0850999999999988</v>
      </c>
      <c r="AR27">
        <v>16.257945599999999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20.962845352462431</v>
      </c>
      <c r="BB27">
        <f t="shared" si="0"/>
        <v>620.10277736170508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253.99570221227941</v>
      </c>
      <c r="M28">
        <v>28.233734127430047</v>
      </c>
      <c r="N28">
        <v>36.238785557986873</v>
      </c>
      <c r="O28">
        <v>0</v>
      </c>
      <c r="P28">
        <v>42.57301989419566</v>
      </c>
      <c r="Q28">
        <v>0</v>
      </c>
      <c r="R28">
        <v>0</v>
      </c>
      <c r="S28">
        <v>0</v>
      </c>
      <c r="T28">
        <v>0</v>
      </c>
      <c r="U28">
        <v>51.080469404861688</v>
      </c>
      <c r="V28">
        <v>4.374274310595065</v>
      </c>
      <c r="W28">
        <v>14.238039436619719</v>
      </c>
      <c r="X28">
        <v>45.260967984938929</v>
      </c>
      <c r="Y28">
        <v>0</v>
      </c>
      <c r="Z28">
        <v>2.0107058399999995</v>
      </c>
      <c r="AA28">
        <v>7.9982760000000006</v>
      </c>
      <c r="AB28">
        <v>4.0405682719999998</v>
      </c>
      <c r="AC28">
        <v>2.9691613120000002</v>
      </c>
      <c r="AD28">
        <v>5.5929026400000001</v>
      </c>
      <c r="AE28">
        <v>13.3832296</v>
      </c>
      <c r="AF28">
        <v>2.7224999999999993</v>
      </c>
      <c r="AG28">
        <v>11.86137888</v>
      </c>
      <c r="AH28">
        <v>14.35265624</v>
      </c>
      <c r="AI28">
        <v>14.997365759999997</v>
      </c>
      <c r="AJ28">
        <v>0</v>
      </c>
      <c r="AK28">
        <v>15.571999999999997</v>
      </c>
      <c r="AL28">
        <v>0</v>
      </c>
      <c r="AM28">
        <v>4.8294513828571413</v>
      </c>
      <c r="AN28">
        <v>0.34433999999999998</v>
      </c>
      <c r="AO28">
        <v>8.6591231999999998</v>
      </c>
      <c r="AP28">
        <v>3.5370972000000003</v>
      </c>
      <c r="AQ28">
        <v>14.323529999999998</v>
      </c>
      <c r="AR28">
        <v>2.0322431999999999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20.113286754295707</v>
      </c>
      <c r="BB28">
        <f t="shared" si="0"/>
        <v>594.9719416054686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257.67452827788793</v>
      </c>
      <c r="M29">
        <v>28.233734127430047</v>
      </c>
      <c r="N29">
        <v>36.238785557986873</v>
      </c>
      <c r="O29">
        <v>0</v>
      </c>
      <c r="P29">
        <v>42.57301989419566</v>
      </c>
      <c r="Q29">
        <v>0</v>
      </c>
      <c r="R29">
        <v>0</v>
      </c>
      <c r="S29">
        <v>0</v>
      </c>
      <c r="T29">
        <v>0</v>
      </c>
      <c r="U29">
        <v>49.364015358416601</v>
      </c>
      <c r="V29">
        <v>4.374274310595065</v>
      </c>
      <c r="W29">
        <v>14.236081363636361</v>
      </c>
      <c r="X29">
        <v>45.260967984938929</v>
      </c>
      <c r="Y29">
        <v>0</v>
      </c>
      <c r="Z29">
        <v>2.0107058399999995</v>
      </c>
      <c r="AA29">
        <v>8.6206872959999998</v>
      </c>
      <c r="AB29">
        <v>4.0405682719999998</v>
      </c>
      <c r="AC29">
        <v>2.9691613120000002</v>
      </c>
      <c r="AD29">
        <v>5.5929026400000001</v>
      </c>
      <c r="AE29">
        <v>13.3832296</v>
      </c>
      <c r="AF29">
        <v>2.7224999999999993</v>
      </c>
      <c r="AG29">
        <v>11.86137888</v>
      </c>
      <c r="AH29">
        <v>14.35265624</v>
      </c>
      <c r="AI29">
        <v>14.997365759999997</v>
      </c>
      <c r="AJ29">
        <v>0</v>
      </c>
      <c r="AK29">
        <v>15.571999999999997</v>
      </c>
      <c r="AL29">
        <v>0</v>
      </c>
      <c r="AM29">
        <v>4.8294513828571413</v>
      </c>
      <c r="AN29">
        <v>0.34433999999999998</v>
      </c>
      <c r="AO29">
        <v>8.6591231999999998</v>
      </c>
      <c r="AP29">
        <v>3.5370972000000003</v>
      </c>
      <c r="AQ29">
        <v>14.323529999999998</v>
      </c>
      <c r="AR29">
        <v>2.0322431999999999</v>
      </c>
      <c r="AS29">
        <v>9.8637059040000015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20.197745225204173</v>
      </c>
      <c r="BB29">
        <f t="shared" si="0"/>
        <v>597.47030837674026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257.67452827788793</v>
      </c>
      <c r="M30">
        <v>28.233734127430047</v>
      </c>
      <c r="N30">
        <v>36.238785557986873</v>
      </c>
      <c r="O30">
        <v>0</v>
      </c>
      <c r="P30">
        <v>42.57301989419566</v>
      </c>
      <c r="Q30">
        <v>0</v>
      </c>
      <c r="R30">
        <v>0</v>
      </c>
      <c r="S30">
        <v>0</v>
      </c>
      <c r="T30">
        <v>0</v>
      </c>
      <c r="U30">
        <v>47.628471066125066</v>
      </c>
      <c r="V30">
        <v>4.374274310595065</v>
      </c>
      <c r="W30">
        <v>14.238039436619719</v>
      </c>
      <c r="X30">
        <v>45.260967984938929</v>
      </c>
      <c r="Y30">
        <v>0</v>
      </c>
      <c r="Z30">
        <v>2.0107058399999995</v>
      </c>
      <c r="AA30">
        <v>8.6206872959999998</v>
      </c>
      <c r="AB30">
        <v>4.0405682719999998</v>
      </c>
      <c r="AC30">
        <v>2.9691613120000002</v>
      </c>
      <c r="AD30">
        <v>5.5929026400000001</v>
      </c>
      <c r="AE30">
        <v>13.3832296</v>
      </c>
      <c r="AF30">
        <v>2.7224999999999993</v>
      </c>
      <c r="AG30">
        <v>11.86137888</v>
      </c>
      <c r="AH30">
        <v>14.35265624</v>
      </c>
      <c r="AI30">
        <v>14.997365759999997</v>
      </c>
      <c r="AJ30">
        <v>0</v>
      </c>
      <c r="AK30">
        <v>15.571999999999997</v>
      </c>
      <c r="AL30">
        <v>0</v>
      </c>
      <c r="AM30">
        <v>4.8294513828571413</v>
      </c>
      <c r="AN30">
        <v>0.34433999999999998</v>
      </c>
      <c r="AO30">
        <v>8.6591231999999998</v>
      </c>
      <c r="AP30">
        <v>3.5370972000000003</v>
      </c>
      <c r="AQ30">
        <v>14.323529999999998</v>
      </c>
      <c r="AR30">
        <v>3.3870719999999999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19.970780825589959</v>
      </c>
      <c r="BB30">
        <f t="shared" si="0"/>
        <v>590.7564683330462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257.67452827788793</v>
      </c>
      <c r="M31">
        <v>28.233734127430047</v>
      </c>
      <c r="N31">
        <v>36.238785557986873</v>
      </c>
      <c r="O31">
        <v>0</v>
      </c>
      <c r="P31">
        <v>42.57301989419566</v>
      </c>
      <c r="Q31">
        <v>0</v>
      </c>
      <c r="R31">
        <v>0</v>
      </c>
      <c r="S31">
        <v>0</v>
      </c>
      <c r="T31">
        <v>0</v>
      </c>
      <c r="U31">
        <v>46.25102005828905</v>
      </c>
      <c r="V31">
        <v>4.374274310595065</v>
      </c>
      <c r="W31">
        <v>14.238039436619719</v>
      </c>
      <c r="X31">
        <v>45.260967984938929</v>
      </c>
      <c r="Y31">
        <v>0</v>
      </c>
      <c r="Z31">
        <v>2.0107058399999995</v>
      </c>
      <c r="AA31">
        <v>8.6206872959999998</v>
      </c>
      <c r="AB31">
        <v>4.0405682719999998</v>
      </c>
      <c r="AC31">
        <v>2.9691613120000002</v>
      </c>
      <c r="AD31">
        <v>5.5929026400000001</v>
      </c>
      <c r="AE31">
        <v>13.3832296</v>
      </c>
      <c r="AF31">
        <v>2.7224999999999993</v>
      </c>
      <c r="AG31">
        <v>11.86137888</v>
      </c>
      <c r="AH31">
        <v>14.35265624</v>
      </c>
      <c r="AI31">
        <v>14.997365759999997</v>
      </c>
      <c r="AJ31">
        <v>0</v>
      </c>
      <c r="AK31">
        <v>15.571999999999997</v>
      </c>
      <c r="AL31">
        <v>0</v>
      </c>
      <c r="AM31">
        <v>4.8294513828571413</v>
      </c>
      <c r="AN31">
        <v>0.34433999999999998</v>
      </c>
      <c r="AO31">
        <v>8.6591231999999998</v>
      </c>
      <c r="AP31">
        <v>3.5370972000000003</v>
      </c>
      <c r="AQ31">
        <v>14.323529999999998</v>
      </c>
      <c r="AR31">
        <v>3.3870719999999999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19.925738177633722</v>
      </c>
      <c r="BB31">
        <f t="shared" si="0"/>
        <v>589.42405997316632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257.67452827788793</v>
      </c>
      <c r="M32">
        <v>28.233734127430047</v>
      </c>
      <c r="N32">
        <v>36.238785557986873</v>
      </c>
      <c r="O32">
        <v>0</v>
      </c>
      <c r="P32">
        <v>42.57301989419566</v>
      </c>
      <c r="Q32">
        <v>0</v>
      </c>
      <c r="R32">
        <v>0</v>
      </c>
      <c r="S32">
        <v>0</v>
      </c>
      <c r="T32">
        <v>0</v>
      </c>
      <c r="U32">
        <v>42.282969506020031</v>
      </c>
      <c r="V32">
        <v>4.374274310595065</v>
      </c>
      <c r="W32">
        <v>14.238039436619719</v>
      </c>
      <c r="X32">
        <v>45.260967984938929</v>
      </c>
      <c r="Y32">
        <v>0</v>
      </c>
      <c r="Z32">
        <v>2.0107058399999995</v>
      </c>
      <c r="AA32">
        <v>4.3103436479999999</v>
      </c>
      <c r="AB32">
        <v>4.0405682719999998</v>
      </c>
      <c r="AC32">
        <v>2.9691613120000002</v>
      </c>
      <c r="AD32">
        <v>5.5929026400000001</v>
      </c>
      <c r="AE32">
        <v>13.3832296</v>
      </c>
      <c r="AF32">
        <v>2.7224999999999993</v>
      </c>
      <c r="AG32">
        <v>11.86137888</v>
      </c>
      <c r="AH32">
        <v>14.35265624</v>
      </c>
      <c r="AI32">
        <v>14.997365759999997</v>
      </c>
      <c r="AJ32">
        <v>0</v>
      </c>
      <c r="AK32">
        <v>15.571999999999997</v>
      </c>
      <c r="AL32">
        <v>0</v>
      </c>
      <c r="AM32">
        <v>4.8294513828571413</v>
      </c>
      <c r="AN32">
        <v>0.34433999999999998</v>
      </c>
      <c r="AO32">
        <v>8.6591231999999998</v>
      </c>
      <c r="AP32">
        <v>3.5370972000000003</v>
      </c>
      <c r="AQ32">
        <v>9.5490199999999987</v>
      </c>
      <c r="AR32">
        <v>3.3870719999999999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19.498908217030696</v>
      </c>
      <c r="BB32">
        <f t="shared" si="0"/>
        <v>576.79798573350058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257.67452827788793</v>
      </c>
      <c r="M33">
        <v>28.233734127430047</v>
      </c>
      <c r="N33">
        <v>36.238785557986873</v>
      </c>
      <c r="O33">
        <v>0</v>
      </c>
      <c r="P33">
        <v>42.57301989419566</v>
      </c>
      <c r="Q33">
        <v>0</v>
      </c>
      <c r="R33">
        <v>0</v>
      </c>
      <c r="S33">
        <v>0</v>
      </c>
      <c r="T33">
        <v>0</v>
      </c>
      <c r="U33">
        <v>42.282969506020031</v>
      </c>
      <c r="V33">
        <v>4.374274310595065</v>
      </c>
      <c r="W33">
        <v>14.236407252946512</v>
      </c>
      <c r="X33">
        <v>45.260967984938929</v>
      </c>
      <c r="Y33">
        <v>0</v>
      </c>
      <c r="Z33">
        <v>2.0107058399999995</v>
      </c>
      <c r="AA33">
        <v>2.1571107999999999</v>
      </c>
      <c r="AB33">
        <v>4.0405682719999998</v>
      </c>
      <c r="AC33">
        <v>2.9691613120000002</v>
      </c>
      <c r="AD33">
        <v>5.5929026400000001</v>
      </c>
      <c r="AE33">
        <v>13.3832296</v>
      </c>
      <c r="AF33">
        <v>2.7224999999999993</v>
      </c>
      <c r="AG33">
        <v>11.86137888</v>
      </c>
      <c r="AH33">
        <v>14.35265624</v>
      </c>
      <c r="AI33">
        <v>4.2961204000000004</v>
      </c>
      <c r="AJ33">
        <v>0</v>
      </c>
      <c r="AK33">
        <v>15.571999999999997</v>
      </c>
      <c r="AL33">
        <v>0</v>
      </c>
      <c r="AM33">
        <v>3.2392661714285707</v>
      </c>
      <c r="AN33">
        <v>0.34433999999999998</v>
      </c>
      <c r="AO33">
        <v>8.6591231999999998</v>
      </c>
      <c r="AP33">
        <v>3.5370972000000003</v>
      </c>
      <c r="AQ33">
        <v>9.5490199999999987</v>
      </c>
      <c r="AR33">
        <v>3.3870719999999999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19.026514447245521</v>
      </c>
      <c r="BB33">
        <f t="shared" si="0"/>
        <v>562.82408390018395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257.67452827788793</v>
      </c>
      <c r="M34">
        <v>28.233734127430047</v>
      </c>
      <c r="N34">
        <v>36.238785557986873</v>
      </c>
      <c r="O34">
        <v>0</v>
      </c>
      <c r="P34">
        <v>42.57301989419566</v>
      </c>
      <c r="Q34">
        <v>0</v>
      </c>
      <c r="R34">
        <v>0</v>
      </c>
      <c r="S34">
        <v>0</v>
      </c>
      <c r="T34">
        <v>0</v>
      </c>
      <c r="U34">
        <v>42.282969506020031</v>
      </c>
      <c r="V34">
        <v>4.374274310595065</v>
      </c>
      <c r="W34">
        <v>14.238039436619719</v>
      </c>
      <c r="X34">
        <v>45.260967984938929</v>
      </c>
      <c r="Y34">
        <v>0</v>
      </c>
      <c r="Z34">
        <v>2.0107058399999995</v>
      </c>
      <c r="AA34">
        <v>0</v>
      </c>
      <c r="AB34">
        <v>4.0405682719999998</v>
      </c>
      <c r="AC34">
        <v>2.9691613120000002</v>
      </c>
      <c r="AD34">
        <v>5.5929026400000001</v>
      </c>
      <c r="AE34">
        <v>13.3832296</v>
      </c>
      <c r="AF34">
        <v>2.7224999999999993</v>
      </c>
      <c r="AG34">
        <v>11.86137888</v>
      </c>
      <c r="AH34">
        <v>14.35265624</v>
      </c>
      <c r="AI34">
        <v>0.97639100000000001</v>
      </c>
      <c r="AJ34">
        <v>0</v>
      </c>
      <c r="AK34">
        <v>15.571999999999997</v>
      </c>
      <c r="AL34">
        <v>0</v>
      </c>
      <c r="AM34">
        <v>1.6196330857142853</v>
      </c>
      <c r="AN34">
        <v>0.34433999999999998</v>
      </c>
      <c r="AO34">
        <v>8.6591231999999998</v>
      </c>
      <c r="AP34">
        <v>3.5370972000000003</v>
      </c>
      <c r="AQ34">
        <v>9.5490199999999987</v>
      </c>
      <c r="AR34">
        <v>3.3870719999999999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18.794513113906891</v>
      </c>
      <c r="BB34">
        <f t="shared" si="0"/>
        <v>555.96124413148164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257.67452827788793</v>
      </c>
      <c r="M35">
        <v>28.233734127430047</v>
      </c>
      <c r="N35">
        <v>36.238785557986873</v>
      </c>
      <c r="O35">
        <v>0</v>
      </c>
      <c r="P35">
        <v>42.57301989419566</v>
      </c>
      <c r="Q35">
        <v>0</v>
      </c>
      <c r="R35">
        <v>0</v>
      </c>
      <c r="S35">
        <v>0</v>
      </c>
      <c r="T35">
        <v>0</v>
      </c>
      <c r="U35">
        <v>42.282969506020031</v>
      </c>
      <c r="V35">
        <v>4.374274310595065</v>
      </c>
      <c r="W35">
        <v>14.238039436619719</v>
      </c>
      <c r="X35">
        <v>45.260967984938929</v>
      </c>
      <c r="Y35">
        <v>0</v>
      </c>
      <c r="Z35">
        <v>2.0107058399999995</v>
      </c>
      <c r="AA35">
        <v>0</v>
      </c>
      <c r="AB35">
        <v>4.0405682719999998</v>
      </c>
      <c r="AC35">
        <v>2.9691613120000002</v>
      </c>
      <c r="AD35">
        <v>5.5929026400000001</v>
      </c>
      <c r="AE35">
        <v>13.3832296</v>
      </c>
      <c r="AF35">
        <v>2.7224999999999993</v>
      </c>
      <c r="AG35">
        <v>11.86137888</v>
      </c>
      <c r="AH35">
        <v>14.35265624</v>
      </c>
      <c r="AI35">
        <v>0.97639100000000001</v>
      </c>
      <c r="AJ35">
        <v>0</v>
      </c>
      <c r="AK35">
        <v>15.571999999999997</v>
      </c>
      <c r="AL35">
        <v>0</v>
      </c>
      <c r="AM35">
        <v>0</v>
      </c>
      <c r="AN35">
        <v>0.34433999999999998</v>
      </c>
      <c r="AO35">
        <v>8.5689239999999991</v>
      </c>
      <c r="AP35">
        <v>3.5370972000000003</v>
      </c>
      <c r="AQ35">
        <v>9.5490199999999987</v>
      </c>
      <c r="AR35">
        <v>3.3870719999999999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18.738601486484672</v>
      </c>
      <c r="BB35">
        <f t="shared" si="0"/>
        <v>554.30732347318963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256.23837988100837</v>
      </c>
      <c r="M36">
        <v>28.233734127430047</v>
      </c>
      <c r="N36">
        <v>36.238785557986873</v>
      </c>
      <c r="O36">
        <v>0</v>
      </c>
      <c r="P36">
        <v>42.57301989419566</v>
      </c>
      <c r="Q36">
        <v>0</v>
      </c>
      <c r="R36">
        <v>0</v>
      </c>
      <c r="S36">
        <v>0</v>
      </c>
      <c r="T36">
        <v>0</v>
      </c>
      <c r="U36">
        <v>42.282969506020031</v>
      </c>
      <c r="V36">
        <v>4.374274310595065</v>
      </c>
      <c r="W36">
        <v>14.238039436619719</v>
      </c>
      <c r="X36">
        <v>45.260967984938929</v>
      </c>
      <c r="Y36">
        <v>0</v>
      </c>
      <c r="Z36">
        <v>2.0107058399999995</v>
      </c>
      <c r="AA36">
        <v>0</v>
      </c>
      <c r="AB36">
        <v>4.0405682719999998</v>
      </c>
      <c r="AC36">
        <v>2.9691613120000002</v>
      </c>
      <c r="AD36">
        <v>5.5929026400000001</v>
      </c>
      <c r="AE36">
        <v>13.3832296</v>
      </c>
      <c r="AF36">
        <v>2.7224999999999993</v>
      </c>
      <c r="AG36">
        <v>11.86137888</v>
      </c>
      <c r="AH36">
        <v>14.35265624</v>
      </c>
      <c r="AI36">
        <v>0.97639100000000001</v>
      </c>
      <c r="AJ36">
        <v>0</v>
      </c>
      <c r="AK36">
        <v>15.571999999999997</v>
      </c>
      <c r="AL36">
        <v>0</v>
      </c>
      <c r="AM36">
        <v>0</v>
      </c>
      <c r="AN36">
        <v>0.34433999999999998</v>
      </c>
      <c r="AO36">
        <v>8.5689239999999991</v>
      </c>
      <c r="AP36">
        <v>3.5370972000000003</v>
      </c>
      <c r="AQ36">
        <v>4.7745099999999994</v>
      </c>
      <c r="AR36">
        <v>3.3870719999999999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18.535513125797674</v>
      </c>
      <c r="BB36">
        <f t="shared" si="0"/>
        <v>548.29975343699698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256.23837988100837</v>
      </c>
      <c r="M37">
        <v>28.233734127430047</v>
      </c>
      <c r="N37">
        <v>36.238785557986873</v>
      </c>
      <c r="O37">
        <v>0</v>
      </c>
      <c r="P37">
        <v>42.57301989419566</v>
      </c>
      <c r="Q37">
        <v>0</v>
      </c>
      <c r="R37">
        <v>0</v>
      </c>
      <c r="S37">
        <v>0</v>
      </c>
      <c r="T37">
        <v>0</v>
      </c>
      <c r="U37">
        <v>42.282969506020031</v>
      </c>
      <c r="V37">
        <v>4.3711022480058013</v>
      </c>
      <c r="W37">
        <v>14.238039436619719</v>
      </c>
      <c r="X37">
        <v>45.260967984938929</v>
      </c>
      <c r="Y37">
        <v>0</v>
      </c>
      <c r="Z37">
        <v>2.0107058399999995</v>
      </c>
      <c r="AA37">
        <v>0</v>
      </c>
      <c r="AB37">
        <v>4.0405682719999998</v>
      </c>
      <c r="AC37">
        <v>2.9691613120000002</v>
      </c>
      <c r="AD37">
        <v>5.5929026400000001</v>
      </c>
      <c r="AE37">
        <v>13.3832296</v>
      </c>
      <c r="AF37">
        <v>2.7224999999999993</v>
      </c>
      <c r="AG37">
        <v>11.86137888</v>
      </c>
      <c r="AH37">
        <v>14.35265624</v>
      </c>
      <c r="AI37">
        <v>4.2961204000000004</v>
      </c>
      <c r="AJ37">
        <v>0</v>
      </c>
      <c r="AK37">
        <v>15.571999999999997</v>
      </c>
      <c r="AL37">
        <v>0</v>
      </c>
      <c r="AM37">
        <v>0</v>
      </c>
      <c r="AN37">
        <v>0.34433999999999998</v>
      </c>
      <c r="AO37">
        <v>8.5689239999999991</v>
      </c>
      <c r="AP37">
        <v>3.5370972000000003</v>
      </c>
      <c r="AQ37">
        <v>0</v>
      </c>
      <c r="AR37">
        <v>3.3870719999999999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18.487837874303391</v>
      </c>
      <c r="BB37">
        <f t="shared" si="0"/>
        <v>546.8894760259019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256.23837988100837</v>
      </c>
      <c r="M38">
        <v>28.233734127430047</v>
      </c>
      <c r="N38">
        <v>36.238785557986873</v>
      </c>
      <c r="O38">
        <v>0</v>
      </c>
      <c r="P38">
        <v>42.57301989419566</v>
      </c>
      <c r="Q38">
        <v>0</v>
      </c>
      <c r="R38">
        <v>0</v>
      </c>
      <c r="S38">
        <v>0</v>
      </c>
      <c r="T38">
        <v>0</v>
      </c>
      <c r="U38">
        <v>42.282969506020031</v>
      </c>
      <c r="V38">
        <v>4.374274310595065</v>
      </c>
      <c r="W38">
        <v>14.238039436619719</v>
      </c>
      <c r="X38">
        <v>45.260967984938929</v>
      </c>
      <c r="Y38">
        <v>0</v>
      </c>
      <c r="Z38">
        <v>2.0107058399999995</v>
      </c>
      <c r="AA38">
        <v>0</v>
      </c>
      <c r="AB38">
        <v>4.0405682719999998</v>
      </c>
      <c r="AC38">
        <v>2.9691613120000002</v>
      </c>
      <c r="AD38">
        <v>5.5929026400000001</v>
      </c>
      <c r="AE38">
        <v>13.3832296</v>
      </c>
      <c r="AF38">
        <v>2.7224999999999993</v>
      </c>
      <c r="AG38">
        <v>11.86137888</v>
      </c>
      <c r="AH38">
        <v>14.35265624</v>
      </c>
      <c r="AI38">
        <v>4.2961204000000004</v>
      </c>
      <c r="AJ38">
        <v>0</v>
      </c>
      <c r="AK38">
        <v>15.571999999999997</v>
      </c>
      <c r="AL38">
        <v>0</v>
      </c>
      <c r="AM38">
        <v>0</v>
      </c>
      <c r="AN38">
        <v>0.34433999999999998</v>
      </c>
      <c r="AO38">
        <v>8.5689239999999991</v>
      </c>
      <c r="AP38">
        <v>3.5370972000000003</v>
      </c>
      <c r="AQ38">
        <v>0</v>
      </c>
      <c r="AR38">
        <v>16.257945599999999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18.908819044750061</v>
      </c>
      <c r="BB38">
        <f t="shared" si="0"/>
        <v>559.34254051804453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256.23837988100837</v>
      </c>
      <c r="M39">
        <v>28.233734127430047</v>
      </c>
      <c r="N39">
        <v>36.238785557986873</v>
      </c>
      <c r="O39">
        <v>0</v>
      </c>
      <c r="P39">
        <v>42.57301989419566</v>
      </c>
      <c r="Q39">
        <v>0</v>
      </c>
      <c r="R39">
        <v>0</v>
      </c>
      <c r="S39">
        <v>0</v>
      </c>
      <c r="T39">
        <v>0</v>
      </c>
      <c r="U39">
        <v>42.282969506020031</v>
      </c>
      <c r="V39">
        <v>4.3711022480058013</v>
      </c>
      <c r="W39">
        <v>14.238039436619719</v>
      </c>
      <c r="X39">
        <v>45.260967984938929</v>
      </c>
      <c r="Y39">
        <v>0</v>
      </c>
      <c r="Z39">
        <v>2.0107058399999995</v>
      </c>
      <c r="AA39">
        <v>0</v>
      </c>
      <c r="AB39">
        <v>4.0405682719999998</v>
      </c>
      <c r="AC39">
        <v>2.9691613120000002</v>
      </c>
      <c r="AD39">
        <v>5.5929026400000001</v>
      </c>
      <c r="AE39">
        <v>13.3832296</v>
      </c>
      <c r="AF39">
        <v>2.7224999999999993</v>
      </c>
      <c r="AG39">
        <v>11.86137888</v>
      </c>
      <c r="AH39">
        <v>14.35265624</v>
      </c>
      <c r="AI39">
        <v>4.2961204000000004</v>
      </c>
      <c r="AJ39">
        <v>0</v>
      </c>
      <c r="AK39">
        <v>15.571999999999997</v>
      </c>
      <c r="AL39">
        <v>0</v>
      </c>
      <c r="AM39">
        <v>0</v>
      </c>
      <c r="AN39">
        <v>0.34433999999999998</v>
      </c>
      <c r="AO39">
        <v>8.5689239999999991</v>
      </c>
      <c r="AP39">
        <v>3.5370972000000003</v>
      </c>
      <c r="AQ39">
        <v>0</v>
      </c>
      <c r="AR39">
        <v>16.257945599999999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18.908715318303393</v>
      </c>
      <c r="BB39">
        <f t="shared" si="0"/>
        <v>559.3394721819019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2.9464497699386505</v>
      </c>
      <c r="L40">
        <v>279.99653936348409</v>
      </c>
      <c r="M40">
        <v>28.233734127430047</v>
      </c>
      <c r="N40">
        <v>36.238785557986873</v>
      </c>
      <c r="O40">
        <v>0</v>
      </c>
      <c r="P40">
        <v>42.57301989419566</v>
      </c>
      <c r="Q40">
        <v>0</v>
      </c>
      <c r="R40">
        <v>13.010258747178328</v>
      </c>
      <c r="S40">
        <v>8.10323826879271</v>
      </c>
      <c r="T40">
        <v>0</v>
      </c>
      <c r="U40">
        <v>42.282969506020031</v>
      </c>
      <c r="V40">
        <v>4.374274310595065</v>
      </c>
      <c r="W40">
        <v>14.238039436619719</v>
      </c>
      <c r="X40">
        <v>45.260967984938929</v>
      </c>
      <c r="Y40">
        <v>0</v>
      </c>
      <c r="Z40">
        <v>2.0107058399999995</v>
      </c>
      <c r="AA40">
        <v>0</v>
      </c>
      <c r="AB40">
        <v>4.0405682719999998</v>
      </c>
      <c r="AC40">
        <v>2.9691613120000002</v>
      </c>
      <c r="AD40">
        <v>5.5929026400000001</v>
      </c>
      <c r="AE40">
        <v>13.3832296</v>
      </c>
      <c r="AF40">
        <v>2.7224999999999993</v>
      </c>
      <c r="AG40">
        <v>11.86137888</v>
      </c>
      <c r="AH40">
        <v>14.35265624</v>
      </c>
      <c r="AI40">
        <v>4.2961204000000004</v>
      </c>
      <c r="AJ40">
        <v>0</v>
      </c>
      <c r="AK40">
        <v>15.571999999999997</v>
      </c>
      <c r="AL40">
        <v>0</v>
      </c>
      <c r="AM40">
        <v>0</v>
      </c>
      <c r="AN40">
        <v>0.34433999999999998</v>
      </c>
      <c r="AO40">
        <v>8.5689239999999991</v>
      </c>
      <c r="AP40">
        <v>3.5370972000000003</v>
      </c>
      <c r="AQ40">
        <v>0</v>
      </c>
      <c r="AR40">
        <v>3.3870719999999999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20.05159357259463</v>
      </c>
      <c r="BB40">
        <f t="shared" si="0"/>
        <v>593.1469986585854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2.9464497699386505</v>
      </c>
      <c r="L41">
        <v>337.99582766111513</v>
      </c>
      <c r="M41">
        <v>28.233734127430047</v>
      </c>
      <c r="N41">
        <v>36.238785557986873</v>
      </c>
      <c r="O41">
        <v>0</v>
      </c>
      <c r="P41">
        <v>42.57301989419566</v>
      </c>
      <c r="Q41">
        <v>0</v>
      </c>
      <c r="R41">
        <v>13.003351816630088</v>
      </c>
      <c r="S41">
        <v>8.1041278495887177</v>
      </c>
      <c r="T41">
        <v>0</v>
      </c>
      <c r="U41">
        <v>42.282969506020031</v>
      </c>
      <c r="V41">
        <v>4.3671023965141611</v>
      </c>
      <c r="W41">
        <v>14.238039436619719</v>
      </c>
      <c r="X41">
        <v>45.260967984938929</v>
      </c>
      <c r="Y41">
        <v>0</v>
      </c>
      <c r="Z41">
        <v>2.0107058399999995</v>
      </c>
      <c r="AA41">
        <v>0</v>
      </c>
      <c r="AB41">
        <v>4.0405682719999998</v>
      </c>
      <c r="AC41">
        <v>2.9691613120000002</v>
      </c>
      <c r="AD41">
        <v>5.5929026400000001</v>
      </c>
      <c r="AE41">
        <v>13.3832296</v>
      </c>
      <c r="AF41">
        <v>2.7224999999999993</v>
      </c>
      <c r="AG41">
        <v>11.86137888</v>
      </c>
      <c r="AH41">
        <v>14.35265624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0.34433999999999998</v>
      </c>
      <c r="AO41">
        <v>8.5689239999999991</v>
      </c>
      <c r="AP41">
        <v>3.5370972000000003</v>
      </c>
      <c r="AQ41">
        <v>0</v>
      </c>
      <c r="AR41">
        <v>3.3870719999999999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21.807255738669156</v>
      </c>
      <c r="BB41">
        <f t="shared" si="0"/>
        <v>645.08131512630882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2.9464497699386505</v>
      </c>
      <c r="L42">
        <v>379.99658562855825</v>
      </c>
      <c r="M42">
        <v>28.233734127430047</v>
      </c>
      <c r="N42">
        <v>36.238785557986873</v>
      </c>
      <c r="O42">
        <v>0</v>
      </c>
      <c r="P42">
        <v>42.57301989419566</v>
      </c>
      <c r="Q42">
        <v>0</v>
      </c>
      <c r="R42">
        <v>13.003351816630088</v>
      </c>
      <c r="S42">
        <v>8.1041278495887177</v>
      </c>
      <c r="T42">
        <v>0</v>
      </c>
      <c r="U42">
        <v>42.282969506020031</v>
      </c>
      <c r="V42">
        <v>4.3671023965141611</v>
      </c>
      <c r="W42">
        <v>14.236081363636361</v>
      </c>
      <c r="X42">
        <v>45.260967984938929</v>
      </c>
      <c r="Y42">
        <v>0</v>
      </c>
      <c r="Z42">
        <v>2.0107058399999995</v>
      </c>
      <c r="AA42">
        <v>0</v>
      </c>
      <c r="AB42">
        <v>4.0405682719999998</v>
      </c>
      <c r="AC42">
        <v>2.9691613120000002</v>
      </c>
      <c r="AD42">
        <v>5.5929026400000001</v>
      </c>
      <c r="AE42">
        <v>13.3832296</v>
      </c>
      <c r="AF42">
        <v>2.7224999999999993</v>
      </c>
      <c r="AG42">
        <v>11.86137888</v>
      </c>
      <c r="AH42">
        <v>14.35265624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0.34433999999999998</v>
      </c>
      <c r="AO42">
        <v>8.5689239999999991</v>
      </c>
      <c r="AP42">
        <v>3.5370972000000003</v>
      </c>
      <c r="AQ42">
        <v>0</v>
      </c>
      <c r="AR42">
        <v>3.3870719999999999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23.180616477860895</v>
      </c>
      <c r="BB42">
        <f t="shared" si="0"/>
        <v>685.70675428157676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2.9464497699386505</v>
      </c>
      <c r="L43">
        <v>411.99592738947888</v>
      </c>
      <c r="M43">
        <v>28.233734127430047</v>
      </c>
      <c r="N43">
        <v>36.238785557986873</v>
      </c>
      <c r="O43">
        <v>0</v>
      </c>
      <c r="P43">
        <v>41.419984686064318</v>
      </c>
      <c r="Q43">
        <v>0</v>
      </c>
      <c r="R43">
        <v>13.003351816630088</v>
      </c>
      <c r="S43">
        <v>8.1041278495887177</v>
      </c>
      <c r="T43">
        <v>0</v>
      </c>
      <c r="U43">
        <v>42.282969506020031</v>
      </c>
      <c r="V43">
        <v>4.374274310595065</v>
      </c>
      <c r="W43">
        <v>14.236081363636361</v>
      </c>
      <c r="X43">
        <v>45.260967984938929</v>
      </c>
      <c r="Y43">
        <v>0</v>
      </c>
      <c r="Z43">
        <v>2.0107058399999995</v>
      </c>
      <c r="AA43">
        <v>0</v>
      </c>
      <c r="AB43">
        <v>4.0405682719999998</v>
      </c>
      <c r="AC43">
        <v>2.9691613120000002</v>
      </c>
      <c r="AD43">
        <v>5.5929026400000001</v>
      </c>
      <c r="AE43">
        <v>13.3832296</v>
      </c>
      <c r="AF43">
        <v>2.7224999999999993</v>
      </c>
      <c r="AG43">
        <v>11.86137888</v>
      </c>
      <c r="AH43">
        <v>14.35265624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0.34433999999999998</v>
      </c>
      <c r="AO43">
        <v>8.5689239999999991</v>
      </c>
      <c r="AP43">
        <v>3.5370972000000003</v>
      </c>
      <c r="AQ43">
        <v>0</v>
      </c>
      <c r="AR43">
        <v>3.3870719999999999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24.189525223727564</v>
      </c>
      <c r="BB43">
        <f t="shared" si="0"/>
        <v>715.55132400258037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2.9464497699386505</v>
      </c>
      <c r="L44">
        <v>435.99681673541539</v>
      </c>
      <c r="M44">
        <v>28.233734127430047</v>
      </c>
      <c r="N44">
        <v>36.238785557986873</v>
      </c>
      <c r="O44">
        <v>0</v>
      </c>
      <c r="P44">
        <v>40.266127126654062</v>
      </c>
      <c r="Q44">
        <v>0</v>
      </c>
      <c r="R44">
        <v>13.003351816630088</v>
      </c>
      <c r="S44">
        <v>8.1041278495887177</v>
      </c>
      <c r="T44">
        <v>0</v>
      </c>
      <c r="U44">
        <v>42.282969506020031</v>
      </c>
      <c r="V44">
        <v>4.374274310595065</v>
      </c>
      <c r="W44">
        <v>14.236081363636361</v>
      </c>
      <c r="X44">
        <v>45.260967984938929</v>
      </c>
      <c r="Y44">
        <v>0</v>
      </c>
      <c r="Z44">
        <v>2.0107058399999995</v>
      </c>
      <c r="AA44">
        <v>0</v>
      </c>
      <c r="AB44">
        <v>4.0405682719999998</v>
      </c>
      <c r="AC44">
        <v>2.9691613120000002</v>
      </c>
      <c r="AD44">
        <v>8.3893539599999993</v>
      </c>
      <c r="AE44">
        <v>13.3832296</v>
      </c>
      <c r="AF44">
        <v>2.7224999999999993</v>
      </c>
      <c r="AG44">
        <v>11.86137888</v>
      </c>
      <c r="AH44">
        <v>14.35265624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0.34433999999999998</v>
      </c>
      <c r="AO44">
        <v>8.5689239999999991</v>
      </c>
      <c r="AP44">
        <v>3.5370972000000003</v>
      </c>
      <c r="AQ44">
        <v>0</v>
      </c>
      <c r="AR44">
        <v>3.3870719999999999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25.028067357546874</v>
      </c>
      <c r="BB44">
        <f t="shared" si="0"/>
        <v>740.35626497528722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2.9464052148245323</v>
      </c>
      <c r="L45">
        <v>460.92392843754686</v>
      </c>
      <c r="M45">
        <v>28.233734127430047</v>
      </c>
      <c r="N45">
        <v>36.238785557986873</v>
      </c>
      <c r="O45">
        <v>0</v>
      </c>
      <c r="P45">
        <v>39.119435660423264</v>
      </c>
      <c r="Q45">
        <v>0</v>
      </c>
      <c r="R45">
        <v>13.003351816630088</v>
      </c>
      <c r="S45">
        <v>8.1041278495887177</v>
      </c>
      <c r="T45">
        <v>0</v>
      </c>
      <c r="U45">
        <v>42.282969506020031</v>
      </c>
      <c r="V45">
        <v>4.374274310595065</v>
      </c>
      <c r="W45">
        <v>14.236081363636361</v>
      </c>
      <c r="X45">
        <v>45.260967984938929</v>
      </c>
      <c r="Y45">
        <v>0</v>
      </c>
      <c r="Z45">
        <v>2.0107058399999995</v>
      </c>
      <c r="AA45">
        <v>0</v>
      </c>
      <c r="AB45">
        <v>4.0405682719999998</v>
      </c>
      <c r="AC45">
        <v>2.9691613120000002</v>
      </c>
      <c r="AD45">
        <v>8.3893539599999993</v>
      </c>
      <c r="AE45">
        <v>13.3832296</v>
      </c>
      <c r="AF45">
        <v>2.7224999999999993</v>
      </c>
      <c r="AG45">
        <v>11.86137888</v>
      </c>
      <c r="AH45">
        <v>14.35265624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0.34433999999999998</v>
      </c>
      <c r="AO45">
        <v>8.5689239999999991</v>
      </c>
      <c r="AP45">
        <v>3.5370972000000003</v>
      </c>
      <c r="AQ45">
        <v>0</v>
      </c>
      <c r="AR45">
        <v>3.3870719999999999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25.805685976583689</v>
      </c>
      <c r="BB45">
        <f t="shared" si="0"/>
        <v>763.35902203703699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2.9464052148245323</v>
      </c>
      <c r="L46">
        <v>460.92392843754686</v>
      </c>
      <c r="M46">
        <v>28.233734127430047</v>
      </c>
      <c r="N46">
        <v>36.238785557986873</v>
      </c>
      <c r="O46">
        <v>0</v>
      </c>
      <c r="P46">
        <v>38.198746159594791</v>
      </c>
      <c r="Q46">
        <v>0</v>
      </c>
      <c r="R46">
        <v>13.003351816630088</v>
      </c>
      <c r="S46">
        <v>8.1041278495887177</v>
      </c>
      <c r="T46">
        <v>0</v>
      </c>
      <c r="U46">
        <v>42.282969506020031</v>
      </c>
      <c r="V46">
        <v>4.374274310595065</v>
      </c>
      <c r="W46">
        <v>14.236081363636361</v>
      </c>
      <c r="X46">
        <v>45.260967984938929</v>
      </c>
      <c r="Y46">
        <v>0</v>
      </c>
      <c r="Z46">
        <v>2.0107058399999995</v>
      </c>
      <c r="AA46">
        <v>0</v>
      </c>
      <c r="AB46">
        <v>4.0405682719999998</v>
      </c>
      <c r="AC46">
        <v>2.9691613120000002</v>
      </c>
      <c r="AD46">
        <v>8.3893539599999993</v>
      </c>
      <c r="AE46">
        <v>13.3832296</v>
      </c>
      <c r="AF46">
        <v>2.7224999999999993</v>
      </c>
      <c r="AG46">
        <v>11.86137888</v>
      </c>
      <c r="AH46">
        <v>14.35265624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0.34433999999999998</v>
      </c>
      <c r="AO46">
        <v>8.5689239999999991</v>
      </c>
      <c r="AP46">
        <v>3.5370972000000003</v>
      </c>
      <c r="AQ46">
        <v>0</v>
      </c>
      <c r="AR46">
        <v>3.3870719999999999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25.7755794299066</v>
      </c>
      <c r="BB46">
        <f t="shared" si="0"/>
        <v>762.46843908288565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2.9464052148245323</v>
      </c>
      <c r="L47">
        <v>460.92392843754686</v>
      </c>
      <c r="M47">
        <v>28.233734127430047</v>
      </c>
      <c r="N47">
        <v>36.238785557986873</v>
      </c>
      <c r="O47">
        <v>0</v>
      </c>
      <c r="P47">
        <v>38.198746159594791</v>
      </c>
      <c r="Q47">
        <v>0</v>
      </c>
      <c r="R47">
        <v>13.003351816630088</v>
      </c>
      <c r="S47">
        <v>8.1041278495887177</v>
      </c>
      <c r="T47">
        <v>0</v>
      </c>
      <c r="U47">
        <v>42.282969506020031</v>
      </c>
      <c r="V47">
        <v>6.1912025641025652</v>
      </c>
      <c r="W47">
        <v>14.236081363636361</v>
      </c>
      <c r="X47">
        <v>45.260967984938929</v>
      </c>
      <c r="Y47">
        <v>0</v>
      </c>
      <c r="Z47">
        <v>2.0107058399999995</v>
      </c>
      <c r="AA47">
        <v>0</v>
      </c>
      <c r="AB47">
        <v>4.0405682719999998</v>
      </c>
      <c r="AC47">
        <v>2.9691613120000002</v>
      </c>
      <c r="AD47">
        <v>8.3893539599999993</v>
      </c>
      <c r="AE47">
        <v>13.3832296</v>
      </c>
      <c r="AF47">
        <v>2.7224999999999993</v>
      </c>
      <c r="AG47">
        <v>11.86137888</v>
      </c>
      <c r="AH47">
        <v>14.35265624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0.34433999999999998</v>
      </c>
      <c r="AO47">
        <v>8.5689239999999991</v>
      </c>
      <c r="AP47">
        <v>4.0480112400000001</v>
      </c>
      <c r="AQ47">
        <v>0</v>
      </c>
      <c r="AR47">
        <v>3.3870719999999999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25.85169993100655</v>
      </c>
      <c r="BB47">
        <f t="shared" si="0"/>
        <v>764.72016087529323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2.9464052148245323</v>
      </c>
      <c r="L48">
        <v>460.92392843754686</v>
      </c>
      <c r="M48">
        <v>28.233734127430047</v>
      </c>
      <c r="N48">
        <v>36.238785557986873</v>
      </c>
      <c r="O48">
        <v>0</v>
      </c>
      <c r="P48">
        <v>38.198746159594791</v>
      </c>
      <c r="Q48">
        <v>0</v>
      </c>
      <c r="R48">
        <v>13.003351816630088</v>
      </c>
      <c r="S48">
        <v>8.1041278495887177</v>
      </c>
      <c r="T48">
        <v>0</v>
      </c>
      <c r="U48">
        <v>42.282969506020031</v>
      </c>
      <c r="V48">
        <v>6.1912025641025652</v>
      </c>
      <c r="W48">
        <v>14.236081363636361</v>
      </c>
      <c r="X48">
        <v>45.260967984938929</v>
      </c>
      <c r="Y48">
        <v>0</v>
      </c>
      <c r="Z48">
        <v>2.0107058399999995</v>
      </c>
      <c r="AA48">
        <v>0</v>
      </c>
      <c r="AB48">
        <v>4.0405682719999998</v>
      </c>
      <c r="AC48">
        <v>2.9691613120000002</v>
      </c>
      <c r="AD48">
        <v>8.3893539599999993</v>
      </c>
      <c r="AE48">
        <v>13.3832296</v>
      </c>
      <c r="AF48">
        <v>2.7224999999999993</v>
      </c>
      <c r="AG48">
        <v>11.86137888</v>
      </c>
      <c r="AH48">
        <v>14.35265624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0.34433999999999998</v>
      </c>
      <c r="AO48">
        <v>8.5689239999999991</v>
      </c>
      <c r="AP48">
        <v>4.0480112400000001</v>
      </c>
      <c r="AQ48">
        <v>0</v>
      </c>
      <c r="AR48">
        <v>3.3870719999999999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25.85169993100655</v>
      </c>
      <c r="BB48">
        <f t="shared" si="0"/>
        <v>764.72016087529323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2.9464052148245323</v>
      </c>
      <c r="L49">
        <v>460.92392843754686</v>
      </c>
      <c r="M49">
        <v>28.233734127430047</v>
      </c>
      <c r="N49">
        <v>36.238785557986873</v>
      </c>
      <c r="O49">
        <v>0</v>
      </c>
      <c r="P49">
        <v>38.198746159594791</v>
      </c>
      <c r="Q49">
        <v>0</v>
      </c>
      <c r="R49">
        <v>13.003351816630088</v>
      </c>
      <c r="S49">
        <v>8.1041278495887177</v>
      </c>
      <c r="T49">
        <v>0</v>
      </c>
      <c r="U49">
        <v>42.282969506020031</v>
      </c>
      <c r="V49">
        <v>6.1912025641025652</v>
      </c>
      <c r="W49">
        <v>14.236081363636361</v>
      </c>
      <c r="X49">
        <v>45.260967984938929</v>
      </c>
      <c r="Y49">
        <v>0</v>
      </c>
      <c r="Z49">
        <v>2.0107058399999995</v>
      </c>
      <c r="AA49">
        <v>0</v>
      </c>
      <c r="AB49">
        <v>4.0405682719999998</v>
      </c>
      <c r="AC49">
        <v>2.9691613120000002</v>
      </c>
      <c r="AD49">
        <v>8.3893539599999993</v>
      </c>
      <c r="AE49">
        <v>13.3832296</v>
      </c>
      <c r="AF49">
        <v>2.7224999999999993</v>
      </c>
      <c r="AG49">
        <v>11.86137888</v>
      </c>
      <c r="AH49">
        <v>14.35265624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0.34433999999999998</v>
      </c>
      <c r="AO49">
        <v>8.5689239999999991</v>
      </c>
      <c r="AP49">
        <v>3.5370972000000003</v>
      </c>
      <c r="AQ49">
        <v>0</v>
      </c>
      <c r="AR49">
        <v>3.3870719999999999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25.834992830206552</v>
      </c>
      <c r="BB49">
        <f t="shared" si="0"/>
        <v>764.22595393609311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2.9464052148245323</v>
      </c>
      <c r="L50">
        <v>460.92392843754686</v>
      </c>
      <c r="M50">
        <v>28.233734127430047</v>
      </c>
      <c r="N50">
        <v>36.238785557986873</v>
      </c>
      <c r="O50">
        <v>0</v>
      </c>
      <c r="P50">
        <v>38.198746159594791</v>
      </c>
      <c r="Q50">
        <v>0</v>
      </c>
      <c r="R50">
        <v>13.003351816630088</v>
      </c>
      <c r="S50">
        <v>8.1041278495887177</v>
      </c>
      <c r="T50">
        <v>0</v>
      </c>
      <c r="U50">
        <v>42.282969506020031</v>
      </c>
      <c r="V50">
        <v>6.1912025641025652</v>
      </c>
      <c r="W50">
        <v>14.236081363636361</v>
      </c>
      <c r="X50">
        <v>45.260967984938929</v>
      </c>
      <c r="Y50">
        <v>0</v>
      </c>
      <c r="Z50">
        <v>2.0107058399999995</v>
      </c>
      <c r="AA50">
        <v>0</v>
      </c>
      <c r="AB50">
        <v>4.0405682719999998</v>
      </c>
      <c r="AC50">
        <v>2.9691613120000002</v>
      </c>
      <c r="AD50">
        <v>8.3893539599999993</v>
      </c>
      <c r="AE50">
        <v>13.3832296</v>
      </c>
      <c r="AF50">
        <v>2.7224999999999993</v>
      </c>
      <c r="AG50">
        <v>11.86137888</v>
      </c>
      <c r="AH50">
        <v>14.35265624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0.34433999999999998</v>
      </c>
      <c r="AO50">
        <v>8.5689239999999991</v>
      </c>
      <c r="AP50">
        <v>3.5370972000000003</v>
      </c>
      <c r="AQ50">
        <v>0</v>
      </c>
      <c r="AR50">
        <v>3.3870719999999999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25.834992830206552</v>
      </c>
      <c r="BB50">
        <f t="shared" si="0"/>
        <v>764.22595393609311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2.9464052148245323</v>
      </c>
      <c r="L51">
        <v>460.92392843754686</v>
      </c>
      <c r="M51">
        <v>28.233734127430047</v>
      </c>
      <c r="N51">
        <v>36.238785557986873</v>
      </c>
      <c r="O51">
        <v>0</v>
      </c>
      <c r="P51">
        <v>38.198746159594791</v>
      </c>
      <c r="Q51">
        <v>0</v>
      </c>
      <c r="R51">
        <v>13.003351816630088</v>
      </c>
      <c r="S51">
        <v>8.1041278495887177</v>
      </c>
      <c r="T51">
        <v>0</v>
      </c>
      <c r="U51">
        <v>42.282969506020031</v>
      </c>
      <c r="V51">
        <v>6.1912025641025652</v>
      </c>
      <c r="W51">
        <v>14.236081363636361</v>
      </c>
      <c r="X51">
        <v>45.260967984938929</v>
      </c>
      <c r="Y51">
        <v>0</v>
      </c>
      <c r="Z51">
        <v>2.0107058399999995</v>
      </c>
      <c r="AA51">
        <v>0</v>
      </c>
      <c r="AB51">
        <v>4.0405682719999998</v>
      </c>
      <c r="AC51">
        <v>2.9691613120000002</v>
      </c>
      <c r="AD51">
        <v>8.3893539599999993</v>
      </c>
      <c r="AE51">
        <v>9.0533611999999994</v>
      </c>
      <c r="AF51">
        <v>2.7224999999999993</v>
      </c>
      <c r="AG51">
        <v>11.86137888</v>
      </c>
      <c r="AH51">
        <v>14.35265624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0.34433999999999998</v>
      </c>
      <c r="AO51">
        <v>8.5689239999999991</v>
      </c>
      <c r="AP51">
        <v>3.5370972000000003</v>
      </c>
      <c r="AQ51">
        <v>0</v>
      </c>
      <c r="AR51">
        <v>1.6935359999999999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25.63802753700655</v>
      </c>
      <c r="BB51">
        <f t="shared" si="0"/>
        <v>758.39951482929314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2.9464052148245323</v>
      </c>
      <c r="L52">
        <v>460.92392843754686</v>
      </c>
      <c r="M52">
        <v>28.233734127430047</v>
      </c>
      <c r="N52">
        <v>36.238785557986873</v>
      </c>
      <c r="O52">
        <v>0</v>
      </c>
      <c r="P52">
        <v>38.198746159594791</v>
      </c>
      <c r="Q52">
        <v>0</v>
      </c>
      <c r="R52">
        <v>13.003351816630088</v>
      </c>
      <c r="S52">
        <v>8.1041278495887177</v>
      </c>
      <c r="T52">
        <v>0</v>
      </c>
      <c r="U52">
        <v>42.282969506020031</v>
      </c>
      <c r="V52">
        <v>6.1912025641025652</v>
      </c>
      <c r="W52">
        <v>14.236081363636361</v>
      </c>
      <c r="X52">
        <v>45.260967984938929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8.3893539599999993</v>
      </c>
      <c r="AE52">
        <v>9.0533611999999994</v>
      </c>
      <c r="AF52">
        <v>2.7224999999999993</v>
      </c>
      <c r="AG52">
        <v>11.86137888</v>
      </c>
      <c r="AH52">
        <v>14.35265624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0.34433999999999998</v>
      </c>
      <c r="AO52">
        <v>8.5689239999999991</v>
      </c>
      <c r="AP52">
        <v>3.5370972000000003</v>
      </c>
      <c r="AQ52">
        <v>0</v>
      </c>
      <c r="AR52">
        <v>1.6935359999999999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25.63802753700655</v>
      </c>
      <c r="BB52">
        <f t="shared" si="0"/>
        <v>758.39951482929314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2.9463452290076337</v>
      </c>
      <c r="L53">
        <v>460.92392843754686</v>
      </c>
      <c r="M53">
        <v>28.233734127430047</v>
      </c>
      <c r="N53">
        <v>36.238785557986873</v>
      </c>
      <c r="O53">
        <v>0</v>
      </c>
      <c r="P53">
        <v>38.198746159594791</v>
      </c>
      <c r="Q53">
        <v>0</v>
      </c>
      <c r="R53">
        <v>13.007149760973491</v>
      </c>
      <c r="S53">
        <v>8.1025743016759773</v>
      </c>
      <c r="T53">
        <v>0</v>
      </c>
      <c r="U53">
        <v>42.282969506020031</v>
      </c>
      <c r="V53">
        <v>6.1912025641025652</v>
      </c>
      <c r="W53">
        <v>14.236081363636361</v>
      </c>
      <c r="X53">
        <v>45.260967984938929</v>
      </c>
      <c r="Y53">
        <v>0</v>
      </c>
      <c r="Z53">
        <v>2.0107058399999995</v>
      </c>
      <c r="AA53">
        <v>0</v>
      </c>
      <c r="AB53">
        <v>4.0405682719999998</v>
      </c>
      <c r="AC53">
        <v>2.9691613120000002</v>
      </c>
      <c r="AD53">
        <v>8.3893539599999993</v>
      </c>
      <c r="AE53">
        <v>9.0533611999999994</v>
      </c>
      <c r="AF53">
        <v>2.7224999999999993</v>
      </c>
      <c r="AG53">
        <v>11.86137888</v>
      </c>
      <c r="AH53">
        <v>24.695865999999999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0.34433999999999998</v>
      </c>
      <c r="AO53">
        <v>8.5689239999999991</v>
      </c>
      <c r="AP53">
        <v>3.5370972000000003</v>
      </c>
      <c r="AQ53">
        <v>0</v>
      </c>
      <c r="AR53">
        <v>1.6935359999999999</v>
      </c>
      <c r="AS53">
        <v>3.3016588800000002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25.976321691083474</v>
      </c>
      <c r="BB53">
        <f t="shared" si="0"/>
        <v>768.40661484582984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2.9463452290076337</v>
      </c>
      <c r="L54">
        <v>460.92392843754686</v>
      </c>
      <c r="M54">
        <v>28.233734127430047</v>
      </c>
      <c r="N54">
        <v>36.238785557986873</v>
      </c>
      <c r="O54">
        <v>0</v>
      </c>
      <c r="P54">
        <v>38.198746159594791</v>
      </c>
      <c r="Q54">
        <v>0</v>
      </c>
      <c r="R54">
        <v>13.007149760973491</v>
      </c>
      <c r="S54">
        <v>8.1025743016759773</v>
      </c>
      <c r="T54">
        <v>0</v>
      </c>
      <c r="U54">
        <v>42.282969506020031</v>
      </c>
      <c r="V54">
        <v>6.1912025641025652</v>
      </c>
      <c r="W54">
        <v>14.236081363636361</v>
      </c>
      <c r="X54">
        <v>45.260967984938929</v>
      </c>
      <c r="Y54">
        <v>0</v>
      </c>
      <c r="Z54">
        <v>2.0107058399999995</v>
      </c>
      <c r="AA54">
        <v>0</v>
      </c>
      <c r="AB54">
        <v>4.0405682719999998</v>
      </c>
      <c r="AC54">
        <v>2.9691613120000002</v>
      </c>
      <c r="AD54">
        <v>8.3893539599999993</v>
      </c>
      <c r="AE54">
        <v>9.0533611999999994</v>
      </c>
      <c r="AF54">
        <v>2.7224999999999993</v>
      </c>
      <c r="AG54">
        <v>11.86137888</v>
      </c>
      <c r="AH54">
        <v>24.695865999999999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0.34433999999999998</v>
      </c>
      <c r="AO54">
        <v>8.5689239999999991</v>
      </c>
      <c r="AP54">
        <v>3.5370972000000003</v>
      </c>
      <c r="AQ54">
        <v>0</v>
      </c>
      <c r="AR54">
        <v>1.6935359999999999</v>
      </c>
      <c r="AS54">
        <v>3.3016588800000002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25.976321691083474</v>
      </c>
      <c r="BB54">
        <f t="shared" si="0"/>
        <v>768.40661484582984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3.0498554126746944</v>
      </c>
      <c r="L55">
        <v>421.99682578095064</v>
      </c>
      <c r="M55">
        <v>28.233734127430047</v>
      </c>
      <c r="N55">
        <v>36.238785557986873</v>
      </c>
      <c r="O55">
        <v>0</v>
      </c>
      <c r="P55">
        <v>38.198746159594791</v>
      </c>
      <c r="Q55">
        <v>0</v>
      </c>
      <c r="R55">
        <v>13.007149760973491</v>
      </c>
      <c r="S55">
        <v>8.1025743016759773</v>
      </c>
      <c r="T55">
        <v>0</v>
      </c>
      <c r="U55">
        <v>42.282969506020031</v>
      </c>
      <c r="V55">
        <v>6.1912025641025652</v>
      </c>
      <c r="W55">
        <v>14.236081363636361</v>
      </c>
      <c r="X55">
        <v>45.260967984938929</v>
      </c>
      <c r="Y55">
        <v>0</v>
      </c>
      <c r="Z55">
        <v>2.0107058399999995</v>
      </c>
      <c r="AA55">
        <v>0</v>
      </c>
      <c r="AB55">
        <v>4.0405682719999998</v>
      </c>
      <c r="AC55">
        <v>2.9691613120000002</v>
      </c>
      <c r="AD55">
        <v>8.3893539599999993</v>
      </c>
      <c r="AE55">
        <v>9.0533611999999994</v>
      </c>
      <c r="AF55">
        <v>2.7224999999999993</v>
      </c>
      <c r="AG55">
        <v>11.86137888</v>
      </c>
      <c r="AH55">
        <v>24.695865999999999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0.34433999999999998</v>
      </c>
      <c r="AO55">
        <v>8.5689239999999991</v>
      </c>
      <c r="AP55">
        <v>3.5370972000000003</v>
      </c>
      <c r="AQ55">
        <v>0</v>
      </c>
      <c r="AR55">
        <v>2.7096575999999999</v>
      </c>
      <c r="AS55">
        <v>3.3016588800000002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24.740016929462517</v>
      </c>
      <c r="BB55">
        <f t="shared" si="0"/>
        <v>731.83544873452172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3.049917495605555</v>
      </c>
      <c r="L56">
        <v>407.99537547686185</v>
      </c>
      <c r="M56">
        <v>28.233734127430047</v>
      </c>
      <c r="N56">
        <v>36.238785557986873</v>
      </c>
      <c r="O56">
        <v>0</v>
      </c>
      <c r="P56">
        <v>38.198746159594791</v>
      </c>
      <c r="Q56">
        <v>0</v>
      </c>
      <c r="R56">
        <v>13.007149760973491</v>
      </c>
      <c r="S56">
        <v>8.1025743016759773</v>
      </c>
      <c r="T56">
        <v>0</v>
      </c>
      <c r="U56">
        <v>42.282969506020031</v>
      </c>
      <c r="V56">
        <v>6.1912025641025652</v>
      </c>
      <c r="W56">
        <v>14.236081363636361</v>
      </c>
      <c r="X56">
        <v>45.260967984938929</v>
      </c>
      <c r="Y56">
        <v>0</v>
      </c>
      <c r="Z56">
        <v>2.0107058399999995</v>
      </c>
      <c r="AA56">
        <v>0</v>
      </c>
      <c r="AB56">
        <v>4.0405682719999998</v>
      </c>
      <c r="AC56">
        <v>2.9691613120000002</v>
      </c>
      <c r="AD56">
        <v>8.3893539599999993</v>
      </c>
      <c r="AE56">
        <v>9.0533611999999994</v>
      </c>
      <c r="AF56">
        <v>2.7224999999999993</v>
      </c>
      <c r="AG56">
        <v>11.86137888</v>
      </c>
      <c r="AH56">
        <v>24.695865999999999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0.34433999999999998</v>
      </c>
      <c r="AO56">
        <v>8.5689239999999991</v>
      </c>
      <c r="AP56">
        <v>3.5370972000000003</v>
      </c>
      <c r="AQ56">
        <v>0</v>
      </c>
      <c r="AR56">
        <v>2.7096575999999999</v>
      </c>
      <c r="AS56">
        <v>3.3016588800000002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24.282171525060452</v>
      </c>
      <c r="BB56">
        <f t="shared" si="0"/>
        <v>718.29190591776592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3.0496698905783095</v>
      </c>
      <c r="L57">
        <v>433.99545588901805</v>
      </c>
      <c r="M57">
        <v>28.233734127430047</v>
      </c>
      <c r="N57">
        <v>36.238785557986873</v>
      </c>
      <c r="O57">
        <v>0</v>
      </c>
      <c r="P57">
        <v>38.198746159594791</v>
      </c>
      <c r="Q57">
        <v>0</v>
      </c>
      <c r="R57">
        <v>13.007149760973491</v>
      </c>
      <c r="S57">
        <v>8.1025743016759773</v>
      </c>
      <c r="T57">
        <v>0</v>
      </c>
      <c r="U57">
        <v>42.282969506020031</v>
      </c>
      <c r="V57">
        <v>6.1912025641025652</v>
      </c>
      <c r="W57">
        <v>14.236081363636361</v>
      </c>
      <c r="X57">
        <v>45.260967984938929</v>
      </c>
      <c r="Y57">
        <v>0</v>
      </c>
      <c r="Z57">
        <v>2.0107058399999995</v>
      </c>
      <c r="AA57">
        <v>0</v>
      </c>
      <c r="AB57">
        <v>4.0405682719999998</v>
      </c>
      <c r="AC57">
        <v>2.9691613120000002</v>
      </c>
      <c r="AD57">
        <v>8.3893539599999993</v>
      </c>
      <c r="AE57">
        <v>9.0533611999999994</v>
      </c>
      <c r="AF57">
        <v>2.7224999999999993</v>
      </c>
      <c r="AG57">
        <v>11.86137888</v>
      </c>
      <c r="AH57">
        <v>24.695865999999999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0.34433999999999998</v>
      </c>
      <c r="AO57">
        <v>8.5689239999999991</v>
      </c>
      <c r="AP57">
        <v>3.5370972000000003</v>
      </c>
      <c r="AQ57">
        <v>0</v>
      </c>
      <c r="AR57">
        <v>16.257945599999999</v>
      </c>
      <c r="AS57">
        <v>9.8637059040000015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25.789974070842824</v>
      </c>
      <c r="BB57">
        <f t="shared" si="0"/>
        <v>762.89427120311234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3.0500000219722274</v>
      </c>
      <c r="L58">
        <v>460.92392843754686</v>
      </c>
      <c r="M58">
        <v>28.233734127430047</v>
      </c>
      <c r="N58">
        <v>36.238785557986873</v>
      </c>
      <c r="O58">
        <v>0</v>
      </c>
      <c r="P58">
        <v>38.198746159594791</v>
      </c>
      <c r="Q58">
        <v>0</v>
      </c>
      <c r="R58">
        <v>13.007149760973491</v>
      </c>
      <c r="S58">
        <v>8.1025743016759773</v>
      </c>
      <c r="T58">
        <v>0</v>
      </c>
      <c r="U58">
        <v>42.282969506020031</v>
      </c>
      <c r="V58">
        <v>6.1912025641025652</v>
      </c>
      <c r="W58">
        <v>14.236081363636361</v>
      </c>
      <c r="X58">
        <v>45.260967984938929</v>
      </c>
      <c r="Y58">
        <v>0</v>
      </c>
      <c r="Z58">
        <v>2.0107058399999995</v>
      </c>
      <c r="AA58">
        <v>0</v>
      </c>
      <c r="AB58">
        <v>4.0405682719999998</v>
      </c>
      <c r="AC58">
        <v>2.9691613120000002</v>
      </c>
      <c r="AD58">
        <v>8.3893539599999993</v>
      </c>
      <c r="AE58">
        <v>9.0533611999999994</v>
      </c>
      <c r="AF58">
        <v>2.7224999999999993</v>
      </c>
      <c r="AG58">
        <v>11.86137888</v>
      </c>
      <c r="AH58">
        <v>24.695865999999999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0.34433999999999998</v>
      </c>
      <c r="AO58">
        <v>8.5689239999999991</v>
      </c>
      <c r="AP58">
        <v>3.5370972000000003</v>
      </c>
      <c r="AQ58">
        <v>0</v>
      </c>
      <c r="AR58">
        <v>16.257945599999999</v>
      </c>
      <c r="AS58">
        <v>9.8637059040000015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26.67054624317705</v>
      </c>
      <c r="BB58">
        <f t="shared" si="0"/>
        <v>788.94250171070087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3.0496698905783095</v>
      </c>
      <c r="L59">
        <v>460.92392843754686</v>
      </c>
      <c r="M59">
        <v>28.233734127430047</v>
      </c>
      <c r="N59">
        <v>36.238785557986873</v>
      </c>
      <c r="O59">
        <v>0</v>
      </c>
      <c r="P59">
        <v>38.198746159594791</v>
      </c>
      <c r="Q59">
        <v>0</v>
      </c>
      <c r="R59">
        <v>13.007149760973491</v>
      </c>
      <c r="S59">
        <v>8.1025743016759773</v>
      </c>
      <c r="T59">
        <v>0</v>
      </c>
      <c r="U59">
        <v>42.282969506020031</v>
      </c>
      <c r="V59">
        <v>6.1912025641025652</v>
      </c>
      <c r="W59">
        <v>14.236081363636361</v>
      </c>
      <c r="X59">
        <v>45.260967984938929</v>
      </c>
      <c r="Y59">
        <v>0</v>
      </c>
      <c r="Z59">
        <v>2.0107058399999995</v>
      </c>
      <c r="AA59">
        <v>0</v>
      </c>
      <c r="AB59">
        <v>4.0405682719999998</v>
      </c>
      <c r="AC59">
        <v>2.9691613120000002</v>
      </c>
      <c r="AD59">
        <v>8.3893539599999993</v>
      </c>
      <c r="AE59">
        <v>9.0533611999999994</v>
      </c>
      <c r="AF59">
        <v>2.7224999999999993</v>
      </c>
      <c r="AG59">
        <v>11.86137888</v>
      </c>
      <c r="AH59">
        <v>24.695865999999999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0.34433999999999998</v>
      </c>
      <c r="AO59">
        <v>8.5689239999999991</v>
      </c>
      <c r="AP59">
        <v>3.5370972000000003</v>
      </c>
      <c r="AQ59">
        <v>0</v>
      </c>
      <c r="AR59">
        <v>3.3870719999999999</v>
      </c>
      <c r="AS59">
        <v>9.8637059040000015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26.249658013450208</v>
      </c>
      <c r="BB59">
        <f t="shared" si="0"/>
        <v>776.49218620903378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3.0500000219722274</v>
      </c>
      <c r="L60">
        <v>460.92392843754686</v>
      </c>
      <c r="M60">
        <v>28.233734127430047</v>
      </c>
      <c r="N60">
        <v>36.238785557986873</v>
      </c>
      <c r="O60">
        <v>0</v>
      </c>
      <c r="P60">
        <v>38.198746159594791</v>
      </c>
      <c r="Q60">
        <v>0</v>
      </c>
      <c r="R60">
        <v>13.007149760973491</v>
      </c>
      <c r="S60">
        <v>8.1025743016759773</v>
      </c>
      <c r="T60">
        <v>0</v>
      </c>
      <c r="U60">
        <v>42.282969506020031</v>
      </c>
      <c r="V60">
        <v>6.1912025641025652</v>
      </c>
      <c r="W60">
        <v>14.236081363636361</v>
      </c>
      <c r="X60">
        <v>45.260967984938929</v>
      </c>
      <c r="Y60">
        <v>0</v>
      </c>
      <c r="Z60">
        <v>2.0107058399999995</v>
      </c>
      <c r="AA60">
        <v>0</v>
      </c>
      <c r="AB60">
        <v>4.0405682719999998</v>
      </c>
      <c r="AC60">
        <v>2.9691613120000002</v>
      </c>
      <c r="AD60">
        <v>8.3893539599999993</v>
      </c>
      <c r="AE60">
        <v>9.0533611999999994</v>
      </c>
      <c r="AF60">
        <v>2.7224999999999993</v>
      </c>
      <c r="AG60">
        <v>11.86137888</v>
      </c>
      <c r="AH60">
        <v>24.695865999999999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0.34433999999999998</v>
      </c>
      <c r="AO60">
        <v>8.5689239999999991</v>
      </c>
      <c r="AP60">
        <v>3.5370972000000003</v>
      </c>
      <c r="AQ60">
        <v>0</v>
      </c>
      <c r="AR60">
        <v>3.3870719999999999</v>
      </c>
      <c r="AS60">
        <v>9.8637059040000015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26.249668799177051</v>
      </c>
      <c r="BB60">
        <f t="shared" si="0"/>
        <v>776.49250555470087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2.9463452290076337</v>
      </c>
      <c r="L61">
        <v>460.92430385135606</v>
      </c>
      <c r="M61">
        <v>28.233734127430047</v>
      </c>
      <c r="N61">
        <v>36.238785557986873</v>
      </c>
      <c r="O61">
        <v>0</v>
      </c>
      <c r="P61">
        <v>38.198746159594791</v>
      </c>
      <c r="Q61">
        <v>0</v>
      </c>
      <c r="R61">
        <v>13.007149760973491</v>
      </c>
      <c r="S61">
        <v>8.1025743016759773</v>
      </c>
      <c r="T61">
        <v>0</v>
      </c>
      <c r="U61">
        <v>42.282969506020031</v>
      </c>
      <c r="V61">
        <v>6.1912025641025652</v>
      </c>
      <c r="W61">
        <v>14.236081363636361</v>
      </c>
      <c r="X61">
        <v>45.260967984938929</v>
      </c>
      <c r="Y61">
        <v>0</v>
      </c>
      <c r="Z61">
        <v>2.0107058399999995</v>
      </c>
      <c r="AA61">
        <v>0</v>
      </c>
      <c r="AB61">
        <v>4.0405682719999998</v>
      </c>
      <c r="AC61">
        <v>2.9691613120000002</v>
      </c>
      <c r="AD61">
        <v>8.3893539599999993</v>
      </c>
      <c r="AE61">
        <v>9.0533611999999994</v>
      </c>
      <c r="AF61">
        <v>2.7224999999999993</v>
      </c>
      <c r="AG61">
        <v>11.86137888</v>
      </c>
      <c r="AH61">
        <v>24.695865999999999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0.34433999999999998</v>
      </c>
      <c r="AO61">
        <v>8.5689239999999991</v>
      </c>
      <c r="AP61">
        <v>3.5370972000000003</v>
      </c>
      <c r="AQ61">
        <v>0</v>
      </c>
      <c r="AR61">
        <v>1.6935359999999999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25.976333795202454</v>
      </c>
      <c r="BB61">
        <f t="shared" si="0"/>
        <v>768.40697815552016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2.9463452290076337</v>
      </c>
      <c r="L62">
        <v>460.92430385135606</v>
      </c>
      <c r="M62">
        <v>28.233734127430047</v>
      </c>
      <c r="N62">
        <v>36.238785557986873</v>
      </c>
      <c r="O62">
        <v>0</v>
      </c>
      <c r="P62">
        <v>38.198746159594791</v>
      </c>
      <c r="Q62">
        <v>0</v>
      </c>
      <c r="R62">
        <v>13.007149760973491</v>
      </c>
      <c r="S62">
        <v>8.1025743016759773</v>
      </c>
      <c r="T62">
        <v>0</v>
      </c>
      <c r="U62">
        <v>42.282969506020031</v>
      </c>
      <c r="V62">
        <v>6.1912025641025652</v>
      </c>
      <c r="W62">
        <v>14.236081363636361</v>
      </c>
      <c r="X62">
        <v>45.260967984938929</v>
      </c>
      <c r="Y62">
        <v>0</v>
      </c>
      <c r="Z62">
        <v>2.0107058399999995</v>
      </c>
      <c r="AA62">
        <v>0</v>
      </c>
      <c r="AB62">
        <v>4.0405682719999998</v>
      </c>
      <c r="AC62">
        <v>2.9691613120000002</v>
      </c>
      <c r="AD62">
        <v>8.3893539599999993</v>
      </c>
      <c r="AE62">
        <v>9.0533611999999994</v>
      </c>
      <c r="AF62">
        <v>2.7224999999999993</v>
      </c>
      <c r="AG62">
        <v>11.86137888</v>
      </c>
      <c r="AH62">
        <v>24.695865999999999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0.34433999999999998</v>
      </c>
      <c r="AO62">
        <v>8.5689239999999991</v>
      </c>
      <c r="AP62">
        <v>3.5370972000000003</v>
      </c>
      <c r="AQ62">
        <v>0</v>
      </c>
      <c r="AR62">
        <v>1.6935359999999999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25.976333795202454</v>
      </c>
      <c r="BB62">
        <f t="shared" si="0"/>
        <v>768.40697815552016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2.9463775182271679</v>
      </c>
      <c r="L63">
        <v>460.926722991453</v>
      </c>
      <c r="M63">
        <v>28.233734127430047</v>
      </c>
      <c r="N63">
        <v>36.238785557986873</v>
      </c>
      <c r="O63">
        <v>0</v>
      </c>
      <c r="P63">
        <v>38.198746159594791</v>
      </c>
      <c r="Q63">
        <v>0</v>
      </c>
      <c r="R63">
        <v>13.007149760973491</v>
      </c>
      <c r="S63">
        <v>8.1025743016759773</v>
      </c>
      <c r="T63">
        <v>0</v>
      </c>
      <c r="U63">
        <v>42.282969506020031</v>
      </c>
      <c r="V63">
        <v>6.3591460099750625</v>
      </c>
      <c r="W63">
        <v>14.236081363636361</v>
      </c>
      <c r="X63">
        <v>45.260967984938929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5.5929026400000001</v>
      </c>
      <c r="AE63">
        <v>9.0533611999999994</v>
      </c>
      <c r="AF63">
        <v>2.7224999999999993</v>
      </c>
      <c r="AG63">
        <v>11.86137888</v>
      </c>
      <c r="AH63">
        <v>24.695865999999999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0.34433999999999998</v>
      </c>
      <c r="AO63">
        <v>8.5689239999999991</v>
      </c>
      <c r="AP63">
        <v>3.5370972000000003</v>
      </c>
      <c r="AQ63">
        <v>0</v>
      </c>
      <c r="AR63">
        <v>1.6935359999999999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25.890461146424929</v>
      </c>
      <c r="BB63">
        <f t="shared" si="0"/>
        <v>765.86679435948656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2.9463775182271679</v>
      </c>
      <c r="L64">
        <v>460.926722991453</v>
      </c>
      <c r="M64">
        <v>28.233734127430047</v>
      </c>
      <c r="N64">
        <v>36.238785557986873</v>
      </c>
      <c r="O64">
        <v>0</v>
      </c>
      <c r="P64">
        <v>38.198746159594791</v>
      </c>
      <c r="Q64">
        <v>0</v>
      </c>
      <c r="R64">
        <v>13.007149760973491</v>
      </c>
      <c r="S64">
        <v>8.1025743016759773</v>
      </c>
      <c r="T64">
        <v>0</v>
      </c>
      <c r="U64">
        <v>42.282969506020031</v>
      </c>
      <c r="V64">
        <v>6.3591460099750625</v>
      </c>
      <c r="W64">
        <v>14.236081363636361</v>
      </c>
      <c r="X64">
        <v>45.260967984938929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5.5929026400000001</v>
      </c>
      <c r="AE64">
        <v>9.0533611999999994</v>
      </c>
      <c r="AF64">
        <v>2.7224999999999993</v>
      </c>
      <c r="AG64">
        <v>11.86137888</v>
      </c>
      <c r="AH64">
        <v>24.695865999999999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0.34433999999999998</v>
      </c>
      <c r="AO64">
        <v>8.5689239999999991</v>
      </c>
      <c r="AP64">
        <v>3.5370972000000003</v>
      </c>
      <c r="AQ64">
        <v>4.6391999999999998</v>
      </c>
      <c r="AR64">
        <v>1.6935359999999999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26.04216298642493</v>
      </c>
      <c r="BB64">
        <f t="shared" si="0"/>
        <v>770.35429251948653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2.9463775182271679</v>
      </c>
      <c r="L65">
        <v>460.926722991453</v>
      </c>
      <c r="M65">
        <v>28.233734127430047</v>
      </c>
      <c r="N65">
        <v>36.238785557986873</v>
      </c>
      <c r="O65">
        <v>0</v>
      </c>
      <c r="P65">
        <v>38.198746159594791</v>
      </c>
      <c r="Q65">
        <v>0</v>
      </c>
      <c r="R65">
        <v>13.007149760973491</v>
      </c>
      <c r="S65">
        <v>8.1025743016759773</v>
      </c>
      <c r="T65">
        <v>0</v>
      </c>
      <c r="U65">
        <v>42.282969506020031</v>
      </c>
      <c r="V65">
        <v>6.3591460099750625</v>
      </c>
      <c r="W65">
        <v>14.236081363636361</v>
      </c>
      <c r="X65">
        <v>45.260967984938929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5.5929026400000001</v>
      </c>
      <c r="AE65">
        <v>9.0533611999999994</v>
      </c>
      <c r="AF65">
        <v>2.7224999999999993</v>
      </c>
      <c r="AG65">
        <v>11.86137888</v>
      </c>
      <c r="AH65">
        <v>24.695865999999999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0.34433999999999998</v>
      </c>
      <c r="AO65">
        <v>8.5689239999999991</v>
      </c>
      <c r="AP65">
        <v>3.5370972000000003</v>
      </c>
      <c r="AQ65">
        <v>4.6391999999999998</v>
      </c>
      <c r="AR65">
        <v>1.6935359999999999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26.04216298642493</v>
      </c>
      <c r="BB65">
        <f t="shared" si="0"/>
        <v>770.35429251948653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2.9463775182271679</v>
      </c>
      <c r="L66">
        <v>460.926722991453</v>
      </c>
      <c r="M66">
        <v>28.233734127430047</v>
      </c>
      <c r="N66">
        <v>36.238785557986873</v>
      </c>
      <c r="O66">
        <v>0</v>
      </c>
      <c r="P66">
        <v>38.198746159594791</v>
      </c>
      <c r="Q66">
        <v>0</v>
      </c>
      <c r="R66">
        <v>13.007149760973491</v>
      </c>
      <c r="S66">
        <v>8.1025743016759773</v>
      </c>
      <c r="T66">
        <v>0</v>
      </c>
      <c r="U66">
        <v>42.282969506020031</v>
      </c>
      <c r="V66">
        <v>6.3591460099750625</v>
      </c>
      <c r="W66">
        <v>14.236081363636361</v>
      </c>
      <c r="X66">
        <v>45.260967984938929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5.5929026400000001</v>
      </c>
      <c r="AE66">
        <v>9.0533611999999994</v>
      </c>
      <c r="AF66">
        <v>2.7224999999999993</v>
      </c>
      <c r="AG66">
        <v>11.86137888</v>
      </c>
      <c r="AH66">
        <v>24.695865999999999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0.34433999999999998</v>
      </c>
      <c r="AO66">
        <v>8.5689239999999991</v>
      </c>
      <c r="AP66">
        <v>3.5370972000000003</v>
      </c>
      <c r="AQ66">
        <v>4.7551799999999993</v>
      </c>
      <c r="AR66">
        <v>1.6935359999999999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26.045955655155087</v>
      </c>
      <c r="BB66">
        <f t="shared" si="0"/>
        <v>770.4664798507564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2.9463775182271679</v>
      </c>
      <c r="L67">
        <v>460.926722991453</v>
      </c>
      <c r="M67">
        <v>28.233734127430047</v>
      </c>
      <c r="N67">
        <v>36.238785557986873</v>
      </c>
      <c r="O67">
        <v>0</v>
      </c>
      <c r="P67">
        <v>38.198746159594791</v>
      </c>
      <c r="Q67">
        <v>0</v>
      </c>
      <c r="R67">
        <v>13.007149760973491</v>
      </c>
      <c r="S67">
        <v>8.1025743016759773</v>
      </c>
      <c r="T67">
        <v>0</v>
      </c>
      <c r="U67">
        <v>42.282969506020031</v>
      </c>
      <c r="V67">
        <v>6.3591460099750625</v>
      </c>
      <c r="W67">
        <v>14.236081363636361</v>
      </c>
      <c r="X67">
        <v>45.260967984938929</v>
      </c>
      <c r="Y67">
        <v>0</v>
      </c>
      <c r="Z67">
        <v>2.0107058399999995</v>
      </c>
      <c r="AA67">
        <v>0</v>
      </c>
      <c r="AB67">
        <v>4.0405682719999998</v>
      </c>
      <c r="AC67">
        <v>2.9691613120000002</v>
      </c>
      <c r="AD67">
        <v>5.5929026400000001</v>
      </c>
      <c r="AE67">
        <v>9.0533611999999994</v>
      </c>
      <c r="AF67">
        <v>2.7224999999999993</v>
      </c>
      <c r="AG67">
        <v>11.86137888</v>
      </c>
      <c r="AH67">
        <v>28.70531248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0.34433999999999998</v>
      </c>
      <c r="AO67">
        <v>8.5689239999999991</v>
      </c>
      <c r="AP67">
        <v>3.5370972000000003</v>
      </c>
      <c r="AQ67">
        <v>9.2783999999999995</v>
      </c>
      <c r="AR67">
        <v>1.6935359999999999</v>
      </c>
      <c r="AS67">
        <v>3.3016588800000002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26.324973965624935</v>
      </c>
      <c r="BB67">
        <f t="shared" si="0"/>
        <v>778.72012802028655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2.9463775182271679</v>
      </c>
      <c r="L68">
        <v>460.926722991453</v>
      </c>
      <c r="M68">
        <v>28.233734127430047</v>
      </c>
      <c r="N68">
        <v>36.238785557986873</v>
      </c>
      <c r="O68">
        <v>0</v>
      </c>
      <c r="P68">
        <v>38.198746159594791</v>
      </c>
      <c r="Q68">
        <v>0</v>
      </c>
      <c r="R68">
        <v>13.007149760973491</v>
      </c>
      <c r="S68">
        <v>8.1025743016759773</v>
      </c>
      <c r="T68">
        <v>0</v>
      </c>
      <c r="U68">
        <v>42.282969506020031</v>
      </c>
      <c r="V68">
        <v>6.3591460099750625</v>
      </c>
      <c r="W68">
        <v>14.236081363636361</v>
      </c>
      <c r="X68">
        <v>45.260967984938929</v>
      </c>
      <c r="Y68">
        <v>0</v>
      </c>
      <c r="Z68">
        <v>2.0107058399999995</v>
      </c>
      <c r="AA68">
        <v>0</v>
      </c>
      <c r="AB68">
        <v>4.0405682719999998</v>
      </c>
      <c r="AC68">
        <v>2.9691613120000002</v>
      </c>
      <c r="AD68">
        <v>5.5929026400000001</v>
      </c>
      <c r="AE68">
        <v>9.0533611999999994</v>
      </c>
      <c r="AF68">
        <v>2.7224999999999993</v>
      </c>
      <c r="AG68">
        <v>11.86137888</v>
      </c>
      <c r="AH68">
        <v>28.70531248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0.34433999999999998</v>
      </c>
      <c r="AO68">
        <v>8.5689239999999991</v>
      </c>
      <c r="AP68">
        <v>3.5370972000000003</v>
      </c>
      <c r="AQ68">
        <v>13.917600000000002</v>
      </c>
      <c r="AR68">
        <v>1.6935359999999999</v>
      </c>
      <c r="AS68">
        <v>3.3016588800000002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26.476675805624936</v>
      </c>
      <c r="BB68">
        <f t="shared" ref="BB68:BB99" si="1">SUM(B68:AZ68)-BA68</f>
        <v>783.20762618028652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2.9463775182271679</v>
      </c>
      <c r="L69">
        <v>460.926722991453</v>
      </c>
      <c r="M69">
        <v>28.233734127430047</v>
      </c>
      <c r="N69">
        <v>36.238785557986873</v>
      </c>
      <c r="O69">
        <v>0</v>
      </c>
      <c r="P69">
        <v>38.198746159594791</v>
      </c>
      <c r="Q69">
        <v>0</v>
      </c>
      <c r="R69">
        <v>13.007149760973491</v>
      </c>
      <c r="S69">
        <v>8.1025743016759773</v>
      </c>
      <c r="T69">
        <v>0</v>
      </c>
      <c r="U69">
        <v>42.282969506020031</v>
      </c>
      <c r="V69">
        <v>6.3591460099750625</v>
      </c>
      <c r="W69">
        <v>14.236081363636361</v>
      </c>
      <c r="X69">
        <v>45.260967984938929</v>
      </c>
      <c r="Y69">
        <v>0</v>
      </c>
      <c r="Z69">
        <v>2.0107058399999995</v>
      </c>
      <c r="AA69">
        <v>0</v>
      </c>
      <c r="AB69">
        <v>4.0405682719999998</v>
      </c>
      <c r="AC69">
        <v>2.9691613120000002</v>
      </c>
      <c r="AD69">
        <v>5.5929026400000001</v>
      </c>
      <c r="AE69">
        <v>9.0533611999999994</v>
      </c>
      <c r="AF69">
        <v>2.7224999999999993</v>
      </c>
      <c r="AG69">
        <v>11.86137888</v>
      </c>
      <c r="AH69">
        <v>28.70531248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0.34433999999999998</v>
      </c>
      <c r="AO69">
        <v>8.5689239999999991</v>
      </c>
      <c r="AP69">
        <v>3.5370972000000003</v>
      </c>
      <c r="AQ69">
        <v>14.323529999999998</v>
      </c>
      <c r="AR69">
        <v>3.3870719999999999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26.545328313142392</v>
      </c>
      <c r="BB69">
        <f t="shared" si="1"/>
        <v>785.23843967276912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2.9463775182271679</v>
      </c>
      <c r="L70">
        <v>460.926722991453</v>
      </c>
      <c r="M70">
        <v>28.233734127430047</v>
      </c>
      <c r="N70">
        <v>36.238785557986873</v>
      </c>
      <c r="O70">
        <v>0</v>
      </c>
      <c r="P70">
        <v>38.198746159594791</v>
      </c>
      <c r="Q70">
        <v>0</v>
      </c>
      <c r="R70">
        <v>13.007149760973491</v>
      </c>
      <c r="S70">
        <v>8.1025743016759773</v>
      </c>
      <c r="T70">
        <v>0</v>
      </c>
      <c r="U70">
        <v>42.282969506020031</v>
      </c>
      <c r="V70">
        <v>6.3591460099750625</v>
      </c>
      <c r="W70">
        <v>14.236081363636361</v>
      </c>
      <c r="X70">
        <v>45.260967984938929</v>
      </c>
      <c r="Y70">
        <v>0</v>
      </c>
      <c r="Z70">
        <v>2.0107058399999995</v>
      </c>
      <c r="AA70">
        <v>4.2899844000000007</v>
      </c>
      <c r="AB70">
        <v>4.0405682719999998</v>
      </c>
      <c r="AC70">
        <v>2.9691613120000002</v>
      </c>
      <c r="AD70">
        <v>5.5929026400000001</v>
      </c>
      <c r="AE70">
        <v>9.0533611999999994</v>
      </c>
      <c r="AF70">
        <v>2.7224999999999993</v>
      </c>
      <c r="AG70">
        <v>11.86137888</v>
      </c>
      <c r="AH70">
        <v>28.70531248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0.34433999999999998</v>
      </c>
      <c r="AO70">
        <v>8.5689239999999991</v>
      </c>
      <c r="AP70">
        <v>3.5370972000000003</v>
      </c>
      <c r="AQ70">
        <v>14.323529999999998</v>
      </c>
      <c r="AR70">
        <v>3.3870719999999999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26.685610772342393</v>
      </c>
      <c r="BB70">
        <f t="shared" si="1"/>
        <v>789.38814161356902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2.9463775182271679</v>
      </c>
      <c r="L71">
        <v>460.926722991453</v>
      </c>
      <c r="M71">
        <v>28.233734127430047</v>
      </c>
      <c r="N71">
        <v>36.238785557986873</v>
      </c>
      <c r="O71">
        <v>0</v>
      </c>
      <c r="P71">
        <v>38.198746159594791</v>
      </c>
      <c r="Q71">
        <v>0</v>
      </c>
      <c r="R71">
        <v>13.007149760973491</v>
      </c>
      <c r="S71">
        <v>8.1025743016759773</v>
      </c>
      <c r="T71">
        <v>0</v>
      </c>
      <c r="U71">
        <v>42.282969506020031</v>
      </c>
      <c r="V71">
        <v>6.3591460099750625</v>
      </c>
      <c r="W71">
        <v>14.236081363636361</v>
      </c>
      <c r="X71">
        <v>45.260967984938929</v>
      </c>
      <c r="Y71">
        <v>0</v>
      </c>
      <c r="Z71">
        <v>0.33748000000000006</v>
      </c>
      <c r="AA71">
        <v>8.6206872959999998</v>
      </c>
      <c r="AB71">
        <v>4.0405682719999998</v>
      </c>
      <c r="AC71">
        <v>5.9383226240000004</v>
      </c>
      <c r="AD71">
        <v>5.5929026400000001</v>
      </c>
      <c r="AE71">
        <v>9.0533611999999994</v>
      </c>
      <c r="AF71">
        <v>2.7224999999999993</v>
      </c>
      <c r="AG71">
        <v>11.86137888</v>
      </c>
      <c r="AH71">
        <v>28.70531248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0.34433999999999998</v>
      </c>
      <c r="AO71">
        <v>8.3885255999999995</v>
      </c>
      <c r="AP71">
        <v>3.5370972000000003</v>
      </c>
      <c r="AQ71">
        <v>14.323529999999998</v>
      </c>
      <c r="AR71">
        <v>16.257945599999999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27.284580400742392</v>
      </c>
      <c r="BB71">
        <f t="shared" si="1"/>
        <v>807.10628555316907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2.9463775182271679</v>
      </c>
      <c r="L72">
        <v>460.926722991453</v>
      </c>
      <c r="M72">
        <v>28.233734127430047</v>
      </c>
      <c r="N72">
        <v>36.238785557986873</v>
      </c>
      <c r="O72">
        <v>0</v>
      </c>
      <c r="P72">
        <v>38.198746159594791</v>
      </c>
      <c r="Q72">
        <v>0</v>
      </c>
      <c r="R72">
        <v>13.007149760973491</v>
      </c>
      <c r="S72">
        <v>8.1025743016759773</v>
      </c>
      <c r="T72">
        <v>0</v>
      </c>
      <c r="U72">
        <v>42.282969506020031</v>
      </c>
      <c r="V72">
        <v>6.3591460099750625</v>
      </c>
      <c r="W72">
        <v>14.236081363636361</v>
      </c>
      <c r="X72">
        <v>45.260967984938929</v>
      </c>
      <c r="Y72">
        <v>0</v>
      </c>
      <c r="Z72">
        <v>0.33748000000000006</v>
      </c>
      <c r="AA72">
        <v>8.6042060000000014</v>
      </c>
      <c r="AB72">
        <v>4.0405682719999998</v>
      </c>
      <c r="AC72">
        <v>5.9383226240000004</v>
      </c>
      <c r="AD72">
        <v>5.5929026400000001</v>
      </c>
      <c r="AE72">
        <v>9.0533611999999994</v>
      </c>
      <c r="AF72">
        <v>2.7224999999999993</v>
      </c>
      <c r="AG72">
        <v>11.86137888</v>
      </c>
      <c r="AH72">
        <v>35.881640599999997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0.34433999999999998</v>
      </c>
      <c r="AO72">
        <v>8.3885255999999995</v>
      </c>
      <c r="AP72">
        <v>3.5370972000000003</v>
      </c>
      <c r="AQ72">
        <v>14.323529999999998</v>
      </c>
      <c r="AR72">
        <v>16.257945599999999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27.518707457542384</v>
      </c>
      <c r="BB72">
        <f t="shared" si="1"/>
        <v>814.03200532036897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6.0500000000000007</v>
      </c>
      <c r="K73">
        <v>2.9463775182271679</v>
      </c>
      <c r="L73">
        <v>460.926722991453</v>
      </c>
      <c r="M73">
        <v>28.233734127430047</v>
      </c>
      <c r="N73">
        <v>36.238785557986873</v>
      </c>
      <c r="O73">
        <v>0</v>
      </c>
      <c r="P73">
        <v>36.128193310508294</v>
      </c>
      <c r="Q73">
        <v>0</v>
      </c>
      <c r="R73">
        <v>13.003351816630088</v>
      </c>
      <c r="S73">
        <v>8.1041278495887177</v>
      </c>
      <c r="T73">
        <v>0</v>
      </c>
      <c r="U73">
        <v>42.282969506020031</v>
      </c>
      <c r="V73">
        <v>6.3591460099750625</v>
      </c>
      <c r="W73">
        <v>14.236081363636361</v>
      </c>
      <c r="X73">
        <v>45.260967984938929</v>
      </c>
      <c r="Y73">
        <v>0</v>
      </c>
      <c r="Z73">
        <v>0.33748000000000006</v>
      </c>
      <c r="AA73">
        <v>8.6042060000000014</v>
      </c>
      <c r="AB73">
        <v>8.0811365439999996</v>
      </c>
      <c r="AC73">
        <v>5.9383226240000004</v>
      </c>
      <c r="AD73">
        <v>5.5929026400000001</v>
      </c>
      <c r="AE73">
        <v>9.0533611999999994</v>
      </c>
      <c r="AF73">
        <v>2.7224999999999993</v>
      </c>
      <c r="AG73">
        <v>11.86137888</v>
      </c>
      <c r="AH73">
        <v>35.881640599999997</v>
      </c>
      <c r="AI73">
        <v>0</v>
      </c>
      <c r="AJ73">
        <v>0</v>
      </c>
      <c r="AK73">
        <v>15.571999999999997</v>
      </c>
      <c r="AL73">
        <v>0</v>
      </c>
      <c r="AM73">
        <v>0.81799650793650769</v>
      </c>
      <c r="AN73">
        <v>0.34433999999999998</v>
      </c>
      <c r="AO73">
        <v>8.2983263999999988</v>
      </c>
      <c r="AP73">
        <v>3.5370972000000003</v>
      </c>
      <c r="AQ73">
        <v>14.323529999999998</v>
      </c>
      <c r="AR73">
        <v>3.3870719999999999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27.383810547555246</v>
      </c>
      <c r="BB73">
        <f t="shared" si="1"/>
        <v>810.04159696477552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6.0500000000000007</v>
      </c>
      <c r="K74">
        <v>2.9463775182271679</v>
      </c>
      <c r="L74">
        <v>460.926722991453</v>
      </c>
      <c r="M74">
        <v>28.233734127430047</v>
      </c>
      <c r="N74">
        <v>36.238785557986873</v>
      </c>
      <c r="O74">
        <v>0</v>
      </c>
      <c r="P74">
        <v>36.128193310508294</v>
      </c>
      <c r="Q74">
        <v>0</v>
      </c>
      <c r="R74">
        <v>13.003351816630088</v>
      </c>
      <c r="S74">
        <v>8.1041278495887177</v>
      </c>
      <c r="T74">
        <v>0</v>
      </c>
      <c r="U74">
        <v>42.282969506020031</v>
      </c>
      <c r="V74">
        <v>6.3591460099750625</v>
      </c>
      <c r="W74">
        <v>14.236081363636361</v>
      </c>
      <c r="X74">
        <v>45.260967984938929</v>
      </c>
      <c r="Y74">
        <v>0</v>
      </c>
      <c r="Z74">
        <v>0.33748000000000006</v>
      </c>
      <c r="AA74">
        <v>8.6042060000000014</v>
      </c>
      <c r="AB74">
        <v>8.0811365439999996</v>
      </c>
      <c r="AC74">
        <v>5.9383226240000004</v>
      </c>
      <c r="AD74">
        <v>5.5929026400000001</v>
      </c>
      <c r="AE74">
        <v>9.0533611999999994</v>
      </c>
      <c r="AF74">
        <v>2.7224999999999993</v>
      </c>
      <c r="AG74">
        <v>11.86137888</v>
      </c>
      <c r="AH74">
        <v>40.210680639999993</v>
      </c>
      <c r="AI74">
        <v>0</v>
      </c>
      <c r="AJ74">
        <v>0</v>
      </c>
      <c r="AK74">
        <v>15.571999999999997</v>
      </c>
      <c r="AL74">
        <v>0</v>
      </c>
      <c r="AM74">
        <v>1.472393714285714</v>
      </c>
      <c r="AN74">
        <v>0.34433999999999998</v>
      </c>
      <c r="AO74">
        <v>8.2983263999999988</v>
      </c>
      <c r="AP74">
        <v>3.5370972000000003</v>
      </c>
      <c r="AQ74">
        <v>14.323529999999998</v>
      </c>
      <c r="AR74">
        <v>1.6935359999999999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27.491390511606031</v>
      </c>
      <c r="BB74">
        <f t="shared" si="1"/>
        <v>813.22391824707393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6.0500000000000007</v>
      </c>
      <c r="K75">
        <v>2.9463775182271679</v>
      </c>
      <c r="L75">
        <v>460.926722991453</v>
      </c>
      <c r="M75">
        <v>28.233734127430047</v>
      </c>
      <c r="N75">
        <v>36.238785557986873</v>
      </c>
      <c r="O75">
        <v>0</v>
      </c>
      <c r="P75">
        <v>36.128193310508294</v>
      </c>
      <c r="Q75">
        <v>0</v>
      </c>
      <c r="R75">
        <v>13.003351816630088</v>
      </c>
      <c r="S75">
        <v>8.1041278495887177</v>
      </c>
      <c r="T75">
        <v>0</v>
      </c>
      <c r="U75">
        <v>42.282969506020031</v>
      </c>
      <c r="V75">
        <v>6.3591460099750625</v>
      </c>
      <c r="W75">
        <v>14.236081363636361</v>
      </c>
      <c r="X75">
        <v>45.260967984938929</v>
      </c>
      <c r="Y75">
        <v>0</v>
      </c>
      <c r="Z75">
        <v>0.33748000000000006</v>
      </c>
      <c r="AA75">
        <v>12.931030944</v>
      </c>
      <c r="AB75">
        <v>8.0811365439999996</v>
      </c>
      <c r="AC75">
        <v>5.9383226240000004</v>
      </c>
      <c r="AD75">
        <v>5.5929026400000001</v>
      </c>
      <c r="AE75">
        <v>9.0533611999999994</v>
      </c>
      <c r="AF75">
        <v>2.7224999999999993</v>
      </c>
      <c r="AG75">
        <v>11.86137888</v>
      </c>
      <c r="AH75">
        <v>43.057968720000005</v>
      </c>
      <c r="AI75">
        <v>0.97639100000000001</v>
      </c>
      <c r="AJ75">
        <v>0</v>
      </c>
      <c r="AK75">
        <v>15.571999999999997</v>
      </c>
      <c r="AL75">
        <v>0</v>
      </c>
      <c r="AM75">
        <v>3.2310862063492061</v>
      </c>
      <c r="AN75">
        <v>0.34433999999999998</v>
      </c>
      <c r="AO75">
        <v>8.5689239999999991</v>
      </c>
      <c r="AP75">
        <v>3.5370972000000003</v>
      </c>
      <c r="AQ75">
        <v>14.323529999999998</v>
      </c>
      <c r="AR75">
        <v>1.6935359999999999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27.824269590209227</v>
      </c>
      <c r="BB75">
        <f t="shared" si="1"/>
        <v>823.07083328453439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6.0500000000000007</v>
      </c>
      <c r="K76">
        <v>2.9463775182271679</v>
      </c>
      <c r="L76">
        <v>460.926722991453</v>
      </c>
      <c r="M76">
        <v>28.233734127430047</v>
      </c>
      <c r="N76">
        <v>36.238785557986873</v>
      </c>
      <c r="O76">
        <v>0</v>
      </c>
      <c r="P76">
        <v>36.128193310508294</v>
      </c>
      <c r="Q76">
        <v>0</v>
      </c>
      <c r="R76">
        <v>13.003351816630088</v>
      </c>
      <c r="S76">
        <v>8.1041278495887177</v>
      </c>
      <c r="T76">
        <v>0</v>
      </c>
      <c r="U76">
        <v>42.282969506020031</v>
      </c>
      <c r="V76">
        <v>6.3591460099750625</v>
      </c>
      <c r="W76">
        <v>14.236081363636361</v>
      </c>
      <c r="X76">
        <v>45.260967984938929</v>
      </c>
      <c r="Y76">
        <v>0</v>
      </c>
      <c r="Z76">
        <v>0.33748000000000006</v>
      </c>
      <c r="AA76">
        <v>12.931030944</v>
      </c>
      <c r="AB76">
        <v>8.0811365439999996</v>
      </c>
      <c r="AC76">
        <v>5.9383226240000004</v>
      </c>
      <c r="AD76">
        <v>8.3893539599999993</v>
      </c>
      <c r="AE76">
        <v>9.0533611999999994</v>
      </c>
      <c r="AF76">
        <v>2.7224999999999993</v>
      </c>
      <c r="AG76">
        <v>11.86137888</v>
      </c>
      <c r="AH76">
        <v>43.057968720000005</v>
      </c>
      <c r="AI76">
        <v>2.3433384000000004</v>
      </c>
      <c r="AJ76">
        <v>0</v>
      </c>
      <c r="AK76">
        <v>15.571999999999997</v>
      </c>
      <c r="AL76">
        <v>0</v>
      </c>
      <c r="AM76">
        <v>4.0899825396825387</v>
      </c>
      <c r="AN76">
        <v>0.34433999999999998</v>
      </c>
      <c r="AO76">
        <v>8.5689239999999991</v>
      </c>
      <c r="AP76">
        <v>3.5370972000000003</v>
      </c>
      <c r="AQ76">
        <v>14.323529999999998</v>
      </c>
      <c r="AR76">
        <v>1.6935359999999999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27.988498886958432</v>
      </c>
      <c r="BB76">
        <f t="shared" si="1"/>
        <v>827.92889904111848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6.0500000000000007</v>
      </c>
      <c r="K77">
        <v>2.9463775182271679</v>
      </c>
      <c r="L77">
        <v>460.926722991453</v>
      </c>
      <c r="M77">
        <v>28.233734127430047</v>
      </c>
      <c r="N77">
        <v>36.238785557986873</v>
      </c>
      <c r="O77">
        <v>0</v>
      </c>
      <c r="P77">
        <v>36.128193310508294</v>
      </c>
      <c r="Q77">
        <v>0</v>
      </c>
      <c r="R77">
        <v>13.003351816630088</v>
      </c>
      <c r="S77">
        <v>8.1041278495887177</v>
      </c>
      <c r="T77">
        <v>0</v>
      </c>
      <c r="U77">
        <v>42.282969506020031</v>
      </c>
      <c r="V77">
        <v>6.3591460099750625</v>
      </c>
      <c r="W77">
        <v>14.236081363636361</v>
      </c>
      <c r="X77">
        <v>45.260967984938929</v>
      </c>
      <c r="Y77">
        <v>0</v>
      </c>
      <c r="Z77">
        <v>1.01244</v>
      </c>
      <c r="AA77">
        <v>12.931030944</v>
      </c>
      <c r="AB77">
        <v>12.121704816000001</v>
      </c>
      <c r="AC77">
        <v>8.9074839360000002</v>
      </c>
      <c r="AD77">
        <v>8.3893539599999993</v>
      </c>
      <c r="AE77">
        <v>14.760914999999999</v>
      </c>
      <c r="AF77">
        <v>5.4449999999999985</v>
      </c>
      <c r="AG77">
        <v>11.86137888</v>
      </c>
      <c r="AH77">
        <v>43.057968720000005</v>
      </c>
      <c r="AI77">
        <v>14.997365759999997</v>
      </c>
      <c r="AJ77">
        <v>0</v>
      </c>
      <c r="AK77">
        <v>15.571999999999997</v>
      </c>
      <c r="AL77">
        <v>0</v>
      </c>
      <c r="AM77">
        <v>4.8294513828571413</v>
      </c>
      <c r="AN77">
        <v>0.34433999999999998</v>
      </c>
      <c r="AO77">
        <v>8.5689239999999991</v>
      </c>
      <c r="AP77">
        <v>3.5370972000000003</v>
      </c>
      <c r="AQ77">
        <v>17.396999999999998</v>
      </c>
      <c r="AR77">
        <v>1.6935359999999999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29.053920803098411</v>
      </c>
      <c r="BB77">
        <f t="shared" si="1"/>
        <v>859.44518671215303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6.0500000000000007</v>
      </c>
      <c r="K78">
        <v>2.9463775182271679</v>
      </c>
      <c r="L78">
        <v>460.926722991453</v>
      </c>
      <c r="M78">
        <v>28.233734127430047</v>
      </c>
      <c r="N78">
        <v>36.238785557986873</v>
      </c>
      <c r="O78">
        <v>0</v>
      </c>
      <c r="P78">
        <v>36.128193310508294</v>
      </c>
      <c r="Q78">
        <v>0</v>
      </c>
      <c r="R78">
        <v>13.003351816630088</v>
      </c>
      <c r="S78">
        <v>8.1041278495887177</v>
      </c>
      <c r="T78">
        <v>0</v>
      </c>
      <c r="U78">
        <v>42.282969506020031</v>
      </c>
      <c r="V78">
        <v>6.3591460099750625</v>
      </c>
      <c r="W78">
        <v>14.236081363636361</v>
      </c>
      <c r="X78">
        <v>45.260967984938929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8.9074839360000002</v>
      </c>
      <c r="AD78">
        <v>11.211743379200001</v>
      </c>
      <c r="AE78">
        <v>15.167135380799998</v>
      </c>
      <c r="AF78">
        <v>9.2564999999999991</v>
      </c>
      <c r="AG78">
        <v>11.86137888</v>
      </c>
      <c r="AH78">
        <v>43.057968720000005</v>
      </c>
      <c r="AI78">
        <v>14.997365759999997</v>
      </c>
      <c r="AJ78">
        <v>0</v>
      </c>
      <c r="AK78">
        <v>15.571999999999997</v>
      </c>
      <c r="AL78">
        <v>0</v>
      </c>
      <c r="AM78">
        <v>4.8294513828571413</v>
      </c>
      <c r="AN78">
        <v>0.34433999999999998</v>
      </c>
      <c r="AO78">
        <v>8.5689239999999991</v>
      </c>
      <c r="AP78">
        <v>3.5370972000000003</v>
      </c>
      <c r="AQ78">
        <v>19.098039999999997</v>
      </c>
      <c r="AR78">
        <v>1.6935359999999999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29.503899626371005</v>
      </c>
      <c r="BB78">
        <f t="shared" si="1"/>
        <v>872.75603520888046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6.0500000000000007</v>
      </c>
      <c r="K79">
        <v>2.9463775182271679</v>
      </c>
      <c r="L79">
        <v>460.926722991453</v>
      </c>
      <c r="M79">
        <v>28.233734127430047</v>
      </c>
      <c r="N79">
        <v>36.238785557986873</v>
      </c>
      <c r="O79">
        <v>0</v>
      </c>
      <c r="P79">
        <v>36.128193310508294</v>
      </c>
      <c r="Q79">
        <v>0</v>
      </c>
      <c r="R79">
        <v>13.003351816630088</v>
      </c>
      <c r="S79">
        <v>8.1041278495887177</v>
      </c>
      <c r="T79">
        <v>0</v>
      </c>
      <c r="U79">
        <v>42.282969506020031</v>
      </c>
      <c r="V79">
        <v>6.3591460099750625</v>
      </c>
      <c r="W79">
        <v>14.236081363636361</v>
      </c>
      <c r="X79">
        <v>45.260967984938929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11.211743379200001</v>
      </c>
      <c r="AE79">
        <v>15.167135380799998</v>
      </c>
      <c r="AF79">
        <v>9.2564999999999991</v>
      </c>
      <c r="AG79">
        <v>11.86137888</v>
      </c>
      <c r="AH79">
        <v>43.057968720000005</v>
      </c>
      <c r="AI79">
        <v>14.997365759999997</v>
      </c>
      <c r="AJ79">
        <v>0</v>
      </c>
      <c r="AK79">
        <v>15.571999999999997</v>
      </c>
      <c r="AL79">
        <v>0</v>
      </c>
      <c r="AM79">
        <v>4.8294513828571413</v>
      </c>
      <c r="AN79">
        <v>0.34433999999999998</v>
      </c>
      <c r="AO79">
        <v>8.5689239999999991</v>
      </c>
      <c r="AP79">
        <v>3.5370972000000003</v>
      </c>
      <c r="AQ79">
        <v>19.098039999999997</v>
      </c>
      <c r="AR79">
        <v>1.6935359999999999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29.503899626371005</v>
      </c>
      <c r="BB79">
        <f t="shared" si="1"/>
        <v>872.75603520888046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6.0500000000000007</v>
      </c>
      <c r="K80">
        <v>2.9463775182271679</v>
      </c>
      <c r="L80">
        <v>460.926722991453</v>
      </c>
      <c r="M80">
        <v>28.233734127430047</v>
      </c>
      <c r="N80">
        <v>36.238785557986873</v>
      </c>
      <c r="O80">
        <v>0</v>
      </c>
      <c r="P80">
        <v>36.128193310508294</v>
      </c>
      <c r="Q80">
        <v>0</v>
      </c>
      <c r="R80">
        <v>13.003351816630088</v>
      </c>
      <c r="S80">
        <v>8.1041278495887177</v>
      </c>
      <c r="T80">
        <v>0</v>
      </c>
      <c r="U80">
        <v>42.282969506020031</v>
      </c>
      <c r="V80">
        <v>6.3591460099750625</v>
      </c>
      <c r="W80">
        <v>14.236081363636361</v>
      </c>
      <c r="X80">
        <v>45.260967984938929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11.211743379200001</v>
      </c>
      <c r="AE80">
        <v>15.167135380799998</v>
      </c>
      <c r="AF80">
        <v>9.2564999999999991</v>
      </c>
      <c r="AG80">
        <v>11.86137888</v>
      </c>
      <c r="AH80">
        <v>43.057968720000005</v>
      </c>
      <c r="AI80">
        <v>14.997365759999997</v>
      </c>
      <c r="AJ80">
        <v>0</v>
      </c>
      <c r="AK80">
        <v>15.571999999999997</v>
      </c>
      <c r="AL80">
        <v>0</v>
      </c>
      <c r="AM80">
        <v>4.8294513828571413</v>
      </c>
      <c r="AN80">
        <v>0.34433999999999998</v>
      </c>
      <c r="AO80">
        <v>8.5689239999999991</v>
      </c>
      <c r="AP80">
        <v>3.5370972000000003</v>
      </c>
      <c r="AQ80">
        <v>19.098039999999997</v>
      </c>
      <c r="AR80">
        <v>1.6935359999999999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29.503899626371005</v>
      </c>
      <c r="BB80">
        <f t="shared" si="1"/>
        <v>872.75603520888046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6.0500000000000007</v>
      </c>
      <c r="K81">
        <v>2.9463775182271679</v>
      </c>
      <c r="L81">
        <v>460.926722991453</v>
      </c>
      <c r="M81">
        <v>28.233734127430047</v>
      </c>
      <c r="N81">
        <v>36.238785557986873</v>
      </c>
      <c r="O81">
        <v>0</v>
      </c>
      <c r="P81">
        <v>36.128193310508294</v>
      </c>
      <c r="Q81">
        <v>0</v>
      </c>
      <c r="R81">
        <v>13.003351816630088</v>
      </c>
      <c r="S81">
        <v>8.1041278495887177</v>
      </c>
      <c r="T81">
        <v>0</v>
      </c>
      <c r="U81">
        <v>42.282969506020031</v>
      </c>
      <c r="V81">
        <v>6.3591460099750625</v>
      </c>
      <c r="W81">
        <v>14.236081363636361</v>
      </c>
      <c r="X81">
        <v>45.260967984938929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11.211743379200001</v>
      </c>
      <c r="AE81">
        <v>15.167135380799998</v>
      </c>
      <c r="AF81">
        <v>9.2564999999999991</v>
      </c>
      <c r="AG81">
        <v>11.86137888</v>
      </c>
      <c r="AH81">
        <v>43.057968720000005</v>
      </c>
      <c r="AI81">
        <v>14.997365759999997</v>
      </c>
      <c r="AJ81">
        <v>0</v>
      </c>
      <c r="AK81">
        <v>15.571999999999997</v>
      </c>
      <c r="AL81">
        <v>0</v>
      </c>
      <c r="AM81">
        <v>4.8294513828571413</v>
      </c>
      <c r="AN81">
        <v>0.34433999999999998</v>
      </c>
      <c r="AO81">
        <v>8.5689239999999991</v>
      </c>
      <c r="AP81">
        <v>3.5370972000000003</v>
      </c>
      <c r="AQ81">
        <v>19.098039999999997</v>
      </c>
      <c r="AR81">
        <v>1.6935359999999999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29.503899626371005</v>
      </c>
      <c r="BB81">
        <f t="shared" si="1"/>
        <v>872.75603520888046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6.0500000000000007</v>
      </c>
      <c r="K82">
        <v>2.9463775182271679</v>
      </c>
      <c r="L82">
        <v>460.926722991453</v>
      </c>
      <c r="M82">
        <v>28.233734127430047</v>
      </c>
      <c r="N82">
        <v>36.238785557986873</v>
      </c>
      <c r="O82">
        <v>0</v>
      </c>
      <c r="P82">
        <v>36.128193310508294</v>
      </c>
      <c r="Q82">
        <v>0</v>
      </c>
      <c r="R82">
        <v>13.003351816630088</v>
      </c>
      <c r="S82">
        <v>8.1041278495887177</v>
      </c>
      <c r="T82">
        <v>0</v>
      </c>
      <c r="U82">
        <v>42.282969506020031</v>
      </c>
      <c r="V82">
        <v>6.3591460099750625</v>
      </c>
      <c r="W82">
        <v>14.236081363636361</v>
      </c>
      <c r="X82">
        <v>45.260967984938929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11.211743379200001</v>
      </c>
      <c r="AE82">
        <v>15.167135380799998</v>
      </c>
      <c r="AF82">
        <v>9.2564999999999991</v>
      </c>
      <c r="AG82">
        <v>11.86137888</v>
      </c>
      <c r="AH82">
        <v>43.057968720000005</v>
      </c>
      <c r="AI82">
        <v>14.997365759999997</v>
      </c>
      <c r="AJ82">
        <v>0</v>
      </c>
      <c r="AK82">
        <v>15.571999999999997</v>
      </c>
      <c r="AL82">
        <v>0</v>
      </c>
      <c r="AM82">
        <v>4.8294513828571413</v>
      </c>
      <c r="AN82">
        <v>0.34433999999999998</v>
      </c>
      <c r="AO82">
        <v>8.5689239999999991</v>
      </c>
      <c r="AP82">
        <v>3.5370972000000003</v>
      </c>
      <c r="AQ82">
        <v>19.098039999999997</v>
      </c>
      <c r="AR82">
        <v>1.6935359999999999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29.503899626371005</v>
      </c>
      <c r="BB82">
        <f t="shared" si="1"/>
        <v>872.75603520888046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6.0500000000000007</v>
      </c>
      <c r="K83">
        <v>2.9463775182271679</v>
      </c>
      <c r="L83">
        <v>460.926722991453</v>
      </c>
      <c r="M83">
        <v>28.233734127430047</v>
      </c>
      <c r="N83">
        <v>36.238785557986873</v>
      </c>
      <c r="O83">
        <v>0</v>
      </c>
      <c r="P83">
        <v>36.128193310508294</v>
      </c>
      <c r="Q83">
        <v>0</v>
      </c>
      <c r="R83">
        <v>13.003351816630088</v>
      </c>
      <c r="S83">
        <v>8.1041278495887177</v>
      </c>
      <c r="T83">
        <v>0</v>
      </c>
      <c r="U83">
        <v>42.282969506020031</v>
      </c>
      <c r="V83">
        <v>6.3591460099750625</v>
      </c>
      <c r="W83">
        <v>14.236081363636361</v>
      </c>
      <c r="X83">
        <v>45.260967984938929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11.211743379200001</v>
      </c>
      <c r="AE83">
        <v>15.167135380799998</v>
      </c>
      <c r="AF83">
        <v>9.2564999999999991</v>
      </c>
      <c r="AG83">
        <v>11.86137888</v>
      </c>
      <c r="AH83">
        <v>43.057968720000005</v>
      </c>
      <c r="AI83">
        <v>0.97639100000000001</v>
      </c>
      <c r="AJ83">
        <v>0</v>
      </c>
      <c r="AK83">
        <v>15.571999999999997</v>
      </c>
      <c r="AL83">
        <v>0</v>
      </c>
      <c r="AM83">
        <v>4.8294513828571413</v>
      </c>
      <c r="AN83">
        <v>0.34433999999999998</v>
      </c>
      <c r="AO83">
        <v>8.5689239999999991</v>
      </c>
      <c r="AP83">
        <v>3.5370972000000003</v>
      </c>
      <c r="AQ83">
        <v>19.098039999999997</v>
      </c>
      <c r="AR83">
        <v>16.257945599999999</v>
      </c>
      <c r="AS83">
        <v>9.8637059040000015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29.736248777171006</v>
      </c>
      <c r="BB83">
        <f t="shared" si="1"/>
        <v>879.62916792208046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6.0500000000000007</v>
      </c>
      <c r="K84">
        <v>2.9463775182271679</v>
      </c>
      <c r="L84">
        <v>460.926722991453</v>
      </c>
      <c r="M84">
        <v>28.233734127430047</v>
      </c>
      <c r="N84">
        <v>36.238785557986873</v>
      </c>
      <c r="O84">
        <v>0</v>
      </c>
      <c r="P84">
        <v>36.128193310508294</v>
      </c>
      <c r="Q84">
        <v>0</v>
      </c>
      <c r="R84">
        <v>13.003351816630088</v>
      </c>
      <c r="S84">
        <v>8.1041278495887177</v>
      </c>
      <c r="T84">
        <v>0</v>
      </c>
      <c r="U84">
        <v>42.282969506020031</v>
      </c>
      <c r="V84">
        <v>6.3591460099750625</v>
      </c>
      <c r="W84">
        <v>14.236081363636361</v>
      </c>
      <c r="X84">
        <v>45.260967984938929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11.211743379200001</v>
      </c>
      <c r="AE84">
        <v>15.167135380799998</v>
      </c>
      <c r="AF84">
        <v>9.2564999999999991</v>
      </c>
      <c r="AG84">
        <v>11.86137888</v>
      </c>
      <c r="AH84">
        <v>43.057968720000005</v>
      </c>
      <c r="AI84">
        <v>0</v>
      </c>
      <c r="AJ84">
        <v>0</v>
      </c>
      <c r="AK84">
        <v>15.571999999999997</v>
      </c>
      <c r="AL84">
        <v>0</v>
      </c>
      <c r="AM84">
        <v>4.8294513828571413</v>
      </c>
      <c r="AN84">
        <v>0.34433999999999998</v>
      </c>
      <c r="AO84">
        <v>8.5689239999999991</v>
      </c>
      <c r="AP84">
        <v>3.5370972000000003</v>
      </c>
      <c r="AQ84">
        <v>19.098039999999997</v>
      </c>
      <c r="AR84">
        <v>16.257945599999999</v>
      </c>
      <c r="AS84">
        <v>9.8637059040000015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29.704320714771008</v>
      </c>
      <c r="BB84">
        <f t="shared" si="1"/>
        <v>878.68470498448039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6.0500000000000007</v>
      </c>
      <c r="K85">
        <v>2.9463775182271679</v>
      </c>
      <c r="L85">
        <v>460.926722991453</v>
      </c>
      <c r="M85">
        <v>28.233734127430047</v>
      </c>
      <c r="N85">
        <v>36.238785557986873</v>
      </c>
      <c r="O85">
        <v>0</v>
      </c>
      <c r="P85">
        <v>38.198746159594791</v>
      </c>
      <c r="Q85">
        <v>0</v>
      </c>
      <c r="R85">
        <v>13.003351816630088</v>
      </c>
      <c r="S85">
        <v>8.1041278495887177</v>
      </c>
      <c r="T85">
        <v>0</v>
      </c>
      <c r="U85">
        <v>42.282969506020031</v>
      </c>
      <c r="V85">
        <v>6.3591460099750625</v>
      </c>
      <c r="W85">
        <v>14.236081363636361</v>
      </c>
      <c r="X85">
        <v>45.260967984938929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11.211743379200001</v>
      </c>
      <c r="AE85">
        <v>15.167135380799998</v>
      </c>
      <c r="AF85">
        <v>9.2564999999999991</v>
      </c>
      <c r="AG85">
        <v>11.86137888</v>
      </c>
      <c r="AH85">
        <v>43.057968720000005</v>
      </c>
      <c r="AI85">
        <v>0</v>
      </c>
      <c r="AJ85">
        <v>0</v>
      </c>
      <c r="AK85">
        <v>15.571999999999997</v>
      </c>
      <c r="AL85">
        <v>0</v>
      </c>
      <c r="AM85">
        <v>4.8294513828571413</v>
      </c>
      <c r="AN85">
        <v>0.34433999999999998</v>
      </c>
      <c r="AO85">
        <v>8.5689239999999991</v>
      </c>
      <c r="AP85">
        <v>3.5370972000000003</v>
      </c>
      <c r="AQ85">
        <v>19.098039999999997</v>
      </c>
      <c r="AR85">
        <v>3.3870719999999999</v>
      </c>
      <c r="AS85">
        <v>9.8637059040000015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29.351150348936144</v>
      </c>
      <c r="BB85">
        <f t="shared" si="1"/>
        <v>868.23755459940173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6.0500000000000007</v>
      </c>
      <c r="K86">
        <v>2.9463775182271679</v>
      </c>
      <c r="L86">
        <v>423.99901371292447</v>
      </c>
      <c r="M86">
        <v>28.233734127430047</v>
      </c>
      <c r="N86">
        <v>36.238785557986873</v>
      </c>
      <c r="O86">
        <v>0</v>
      </c>
      <c r="P86">
        <v>38.198746159594791</v>
      </c>
      <c r="Q86">
        <v>0</v>
      </c>
      <c r="R86">
        <v>13.003351816630088</v>
      </c>
      <c r="S86">
        <v>8.1041278495887177</v>
      </c>
      <c r="T86">
        <v>0</v>
      </c>
      <c r="U86">
        <v>42.282969506020031</v>
      </c>
      <c r="V86">
        <v>6.3591460099750625</v>
      </c>
      <c r="W86">
        <v>14.236081363636361</v>
      </c>
      <c r="X86">
        <v>45.260967984938929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11.211743379200001</v>
      </c>
      <c r="AE86">
        <v>15.167135380799998</v>
      </c>
      <c r="AF86">
        <v>9.2564999999999991</v>
      </c>
      <c r="AG86">
        <v>11.86137888</v>
      </c>
      <c r="AH86">
        <v>43.057968720000005</v>
      </c>
      <c r="AI86">
        <v>0</v>
      </c>
      <c r="AJ86">
        <v>0</v>
      </c>
      <c r="AK86">
        <v>15.571999999999997</v>
      </c>
      <c r="AL86">
        <v>0</v>
      </c>
      <c r="AM86">
        <v>4.8294513828571413</v>
      </c>
      <c r="AN86">
        <v>0.34433999999999998</v>
      </c>
      <c r="AO86">
        <v>8.5689239999999991</v>
      </c>
      <c r="AP86">
        <v>3.5370972000000003</v>
      </c>
      <c r="AQ86">
        <v>19.098039999999997</v>
      </c>
      <c r="AR86">
        <v>1.6935359999999999</v>
      </c>
      <c r="AS86">
        <v>9.8637059040000015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28.088236045927175</v>
      </c>
      <c r="BB86">
        <f t="shared" si="1"/>
        <v>830.87922362388224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2.9463775182271679</v>
      </c>
      <c r="L87">
        <v>394.99951852303815</v>
      </c>
      <c r="M87">
        <v>28.233734127430047</v>
      </c>
      <c r="N87">
        <v>36.238785557986873</v>
      </c>
      <c r="O87">
        <v>0</v>
      </c>
      <c r="P87">
        <v>38.198746159594791</v>
      </c>
      <c r="Q87">
        <v>0</v>
      </c>
      <c r="R87">
        <v>13.003351816630088</v>
      </c>
      <c r="S87">
        <v>8.1041278495887177</v>
      </c>
      <c r="T87">
        <v>0</v>
      </c>
      <c r="U87">
        <v>42.282969506020031</v>
      </c>
      <c r="V87">
        <v>6.3591460099750625</v>
      </c>
      <c r="W87">
        <v>14.236081363636361</v>
      </c>
      <c r="X87">
        <v>45.260967984938929</v>
      </c>
      <c r="Y87">
        <v>0</v>
      </c>
      <c r="Z87">
        <v>6.0321175199999999</v>
      </c>
      <c r="AA87">
        <v>12.931030944</v>
      </c>
      <c r="AB87">
        <v>12.121704816000001</v>
      </c>
      <c r="AC87">
        <v>8.9074839360000002</v>
      </c>
      <c r="AD87">
        <v>11.211743379200001</v>
      </c>
      <c r="AE87">
        <v>15.167135380799998</v>
      </c>
      <c r="AF87">
        <v>9.2564999999999991</v>
      </c>
      <c r="AG87">
        <v>11.86137888</v>
      </c>
      <c r="AH87">
        <v>43.057968720000005</v>
      </c>
      <c r="AI87">
        <v>0</v>
      </c>
      <c r="AJ87">
        <v>0</v>
      </c>
      <c r="AK87">
        <v>15.571999999999997</v>
      </c>
      <c r="AL87">
        <v>0</v>
      </c>
      <c r="AM87">
        <v>4.8294513828571413</v>
      </c>
      <c r="AN87">
        <v>0.57389999999999997</v>
      </c>
      <c r="AO87">
        <v>8.5689239999999991</v>
      </c>
      <c r="AP87">
        <v>3.5370972000000003</v>
      </c>
      <c r="AQ87">
        <v>19.098039999999997</v>
      </c>
      <c r="AR87">
        <v>1.6935359999999999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26.735045195273202</v>
      </c>
      <c r="BB87">
        <f t="shared" si="1"/>
        <v>790.85043226064988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2.9463775182271679</v>
      </c>
      <c r="L88">
        <v>400.00041707901971</v>
      </c>
      <c r="M88">
        <v>28.233734127430047</v>
      </c>
      <c r="N88">
        <v>36.238785557986873</v>
      </c>
      <c r="O88">
        <v>0</v>
      </c>
      <c r="P88">
        <v>38.198746159594791</v>
      </c>
      <c r="Q88">
        <v>0</v>
      </c>
      <c r="R88">
        <v>13.003351816630088</v>
      </c>
      <c r="S88">
        <v>8.1041278495887177</v>
      </c>
      <c r="T88">
        <v>0</v>
      </c>
      <c r="U88">
        <v>42.282969506020031</v>
      </c>
      <c r="V88">
        <v>6.3591460099750625</v>
      </c>
      <c r="W88">
        <v>14.236081363636361</v>
      </c>
      <c r="X88">
        <v>45.260967984938929</v>
      </c>
      <c r="Y88">
        <v>0</v>
      </c>
      <c r="Z88">
        <v>4.0214116799999999</v>
      </c>
      <c r="AA88">
        <v>12.931030944</v>
      </c>
      <c r="AB88">
        <v>12.121704816000001</v>
      </c>
      <c r="AC88">
        <v>8.9074839360000002</v>
      </c>
      <c r="AD88">
        <v>11.211743379200001</v>
      </c>
      <c r="AE88">
        <v>15.167135380799998</v>
      </c>
      <c r="AF88">
        <v>9.2564999999999991</v>
      </c>
      <c r="AG88">
        <v>11.86137888</v>
      </c>
      <c r="AH88">
        <v>43.057968720000005</v>
      </c>
      <c r="AI88">
        <v>0</v>
      </c>
      <c r="AJ88">
        <v>0</v>
      </c>
      <c r="AK88">
        <v>15.571999999999997</v>
      </c>
      <c r="AL88">
        <v>0</v>
      </c>
      <c r="AM88">
        <v>4.8294513828571413</v>
      </c>
      <c r="AN88">
        <v>0.57389999999999997</v>
      </c>
      <c r="AO88">
        <v>8.5689239999999991</v>
      </c>
      <c r="AP88">
        <v>3.5370972000000003</v>
      </c>
      <c r="AQ88">
        <v>19.098039999999997</v>
      </c>
      <c r="AR88">
        <v>1.6935359999999999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26.83282457640918</v>
      </c>
      <c r="BB88">
        <f t="shared" si="1"/>
        <v>793.74284559549551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2.9463775182271679</v>
      </c>
      <c r="L89">
        <v>415.0005442929733</v>
      </c>
      <c r="M89">
        <v>28.233734127430047</v>
      </c>
      <c r="N89">
        <v>36.238785557986873</v>
      </c>
      <c r="O89">
        <v>0</v>
      </c>
      <c r="P89">
        <v>38.198746159594791</v>
      </c>
      <c r="Q89">
        <v>0</v>
      </c>
      <c r="R89">
        <v>13.003351816630088</v>
      </c>
      <c r="S89">
        <v>8.1041278495887177</v>
      </c>
      <c r="T89">
        <v>0</v>
      </c>
      <c r="U89">
        <v>42.282969506020031</v>
      </c>
      <c r="V89">
        <v>6.3591460099750625</v>
      </c>
      <c r="W89">
        <v>14.236081363636361</v>
      </c>
      <c r="X89">
        <v>45.260967984938929</v>
      </c>
      <c r="Y89">
        <v>0</v>
      </c>
      <c r="Z89">
        <v>4.0214116799999999</v>
      </c>
      <c r="AA89">
        <v>12.931030944</v>
      </c>
      <c r="AB89">
        <v>12.121704816000001</v>
      </c>
      <c r="AC89">
        <v>8.9074839360000002</v>
      </c>
      <c r="AD89">
        <v>11.211743379200001</v>
      </c>
      <c r="AE89">
        <v>15.167135380799998</v>
      </c>
      <c r="AF89">
        <v>9.2564999999999991</v>
      </c>
      <c r="AG89">
        <v>11.86137888</v>
      </c>
      <c r="AH89">
        <v>43.057968720000005</v>
      </c>
      <c r="AI89">
        <v>0</v>
      </c>
      <c r="AJ89">
        <v>0</v>
      </c>
      <c r="AK89">
        <v>15.571999999999997</v>
      </c>
      <c r="AL89">
        <v>0</v>
      </c>
      <c r="AM89">
        <v>4.8294513828571413</v>
      </c>
      <c r="AN89">
        <v>0.57389999999999997</v>
      </c>
      <c r="AO89">
        <v>8.5689239999999991</v>
      </c>
      <c r="AP89">
        <v>3.5370972000000003</v>
      </c>
      <c r="AQ89">
        <v>19.098039999999997</v>
      </c>
      <c r="AR89">
        <v>1.6935359999999999</v>
      </c>
      <c r="AS89">
        <v>3.3016588800000002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27.323328735021462</v>
      </c>
      <c r="BB89">
        <f t="shared" si="1"/>
        <v>808.2524686508367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2.9463775182271679</v>
      </c>
      <c r="L90">
        <v>435.99975987804208</v>
      </c>
      <c r="M90">
        <v>28.233734127430047</v>
      </c>
      <c r="N90">
        <v>36.238785557986873</v>
      </c>
      <c r="O90">
        <v>0</v>
      </c>
      <c r="P90">
        <v>38.198746159594791</v>
      </c>
      <c r="Q90">
        <v>0</v>
      </c>
      <c r="R90">
        <v>13.003351816630088</v>
      </c>
      <c r="S90">
        <v>8.1041278495887177</v>
      </c>
      <c r="T90">
        <v>0</v>
      </c>
      <c r="U90">
        <v>42.282969506020031</v>
      </c>
      <c r="V90">
        <v>6.3591460099750625</v>
      </c>
      <c r="W90">
        <v>14.236081363636361</v>
      </c>
      <c r="X90">
        <v>45.260967984938929</v>
      </c>
      <c r="Y90">
        <v>0</v>
      </c>
      <c r="Z90">
        <v>2.0107058399999995</v>
      </c>
      <c r="AA90">
        <v>12.931030944</v>
      </c>
      <c r="AB90">
        <v>12.121704816000001</v>
      </c>
      <c r="AC90">
        <v>8.9074839360000002</v>
      </c>
      <c r="AD90">
        <v>8.3893539599999993</v>
      </c>
      <c r="AE90">
        <v>14.760914999999999</v>
      </c>
      <c r="AF90">
        <v>5.4449999999999985</v>
      </c>
      <c r="AG90">
        <v>11.86137888</v>
      </c>
      <c r="AH90">
        <v>43.057968720000005</v>
      </c>
      <c r="AI90">
        <v>0</v>
      </c>
      <c r="AJ90">
        <v>0</v>
      </c>
      <c r="AK90">
        <v>15.571999999999997</v>
      </c>
      <c r="AL90">
        <v>0</v>
      </c>
      <c r="AM90">
        <v>4.6625800952380949</v>
      </c>
      <c r="AN90">
        <v>0.57389999999999997</v>
      </c>
      <c r="AO90">
        <v>8.5689239999999991</v>
      </c>
      <c r="AP90">
        <v>3.5370972000000003</v>
      </c>
      <c r="AQ90">
        <v>18.556799999999999</v>
      </c>
      <c r="AR90">
        <v>1.6935359999999999</v>
      </c>
      <c r="AS90">
        <v>3.3016588800000002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27.690886351240515</v>
      </c>
      <c r="BB90">
        <f t="shared" si="1"/>
        <v>819.12519969206755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2.9463775182271679</v>
      </c>
      <c r="L91">
        <v>446.0037453899219</v>
      </c>
      <c r="M91">
        <v>28.233734127430047</v>
      </c>
      <c r="N91">
        <v>36.238785557986873</v>
      </c>
      <c r="O91">
        <v>0</v>
      </c>
      <c r="P91">
        <v>38.198746159594791</v>
      </c>
      <c r="Q91">
        <v>0</v>
      </c>
      <c r="R91">
        <v>13.003351816630088</v>
      </c>
      <c r="S91">
        <v>8.1041278495887177</v>
      </c>
      <c r="T91">
        <v>0</v>
      </c>
      <c r="U91">
        <v>42.282969506020031</v>
      </c>
      <c r="V91">
        <v>6.3591460099750625</v>
      </c>
      <c r="W91">
        <v>14.236081363636361</v>
      </c>
      <c r="X91">
        <v>45.260967984938929</v>
      </c>
      <c r="Y91">
        <v>0</v>
      </c>
      <c r="Z91">
        <v>2.0107058399999995</v>
      </c>
      <c r="AA91">
        <v>12.931030944</v>
      </c>
      <c r="AB91">
        <v>12.121704816000001</v>
      </c>
      <c r="AC91">
        <v>5.9383226240000004</v>
      </c>
      <c r="AD91">
        <v>8.3893539599999993</v>
      </c>
      <c r="AE91">
        <v>14.760914999999999</v>
      </c>
      <c r="AF91">
        <v>5.4449999999999985</v>
      </c>
      <c r="AG91">
        <v>11.86137888</v>
      </c>
      <c r="AH91">
        <v>43.057968720000005</v>
      </c>
      <c r="AI91">
        <v>0</v>
      </c>
      <c r="AJ91">
        <v>0</v>
      </c>
      <c r="AK91">
        <v>15.571999999999997</v>
      </c>
      <c r="AL91">
        <v>0</v>
      </c>
      <c r="AM91">
        <v>2.4539895238095237</v>
      </c>
      <c r="AN91">
        <v>0.65042</v>
      </c>
      <c r="AO91">
        <v>8.9297207999999983</v>
      </c>
      <c r="AP91">
        <v>3.5370972000000003</v>
      </c>
      <c r="AQ91">
        <v>14.323529999999998</v>
      </c>
      <c r="AR91">
        <v>1.6935359999999999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27.724576527362217</v>
      </c>
      <c r="BB91">
        <f t="shared" si="1"/>
        <v>820.12178994439705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2.9463775182271679</v>
      </c>
      <c r="L92">
        <v>460.93176769874481</v>
      </c>
      <c r="M92">
        <v>28.233734127430047</v>
      </c>
      <c r="N92">
        <v>36.238785557986873</v>
      </c>
      <c r="O92">
        <v>0</v>
      </c>
      <c r="P92">
        <v>38.198746159594791</v>
      </c>
      <c r="Q92">
        <v>0</v>
      </c>
      <c r="R92">
        <v>13.003351816630088</v>
      </c>
      <c r="S92">
        <v>8.1041278495887177</v>
      </c>
      <c r="T92">
        <v>0</v>
      </c>
      <c r="U92">
        <v>42.282969506020031</v>
      </c>
      <c r="V92">
        <v>6.3591460099750625</v>
      </c>
      <c r="W92">
        <v>14.236081363636361</v>
      </c>
      <c r="X92">
        <v>45.260967984938929</v>
      </c>
      <c r="Y92">
        <v>0</v>
      </c>
      <c r="Z92">
        <v>2.0107058399999995</v>
      </c>
      <c r="AA92">
        <v>12.651818400000002</v>
      </c>
      <c r="AB92">
        <v>8.0811365439999996</v>
      </c>
      <c r="AC92">
        <v>2.9691613120000002</v>
      </c>
      <c r="AD92">
        <v>8.3893539599999993</v>
      </c>
      <c r="AE92">
        <v>14.760914999999999</v>
      </c>
      <c r="AF92">
        <v>5.4449999999999985</v>
      </c>
      <c r="AG92">
        <v>11.86137888</v>
      </c>
      <c r="AH92">
        <v>43.057968720000005</v>
      </c>
      <c r="AI92">
        <v>0</v>
      </c>
      <c r="AJ92">
        <v>0</v>
      </c>
      <c r="AK92">
        <v>15.571999999999997</v>
      </c>
      <c r="AL92">
        <v>0</v>
      </c>
      <c r="AM92">
        <v>1.6359930158730154</v>
      </c>
      <c r="AN92">
        <v>0.65042</v>
      </c>
      <c r="AO92">
        <v>8.9297207999999983</v>
      </c>
      <c r="AP92">
        <v>3.5370972000000003</v>
      </c>
      <c r="AQ92">
        <v>14.323529999999998</v>
      </c>
      <c r="AR92">
        <v>1.6935359999999999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27.947626139239343</v>
      </c>
      <c r="BB92">
        <f t="shared" si="1"/>
        <v>826.71982400540639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2.9463775182271679</v>
      </c>
      <c r="L93">
        <v>460.93176769874481</v>
      </c>
      <c r="M93">
        <v>28.233734127430047</v>
      </c>
      <c r="N93">
        <v>36.238785557986873</v>
      </c>
      <c r="O93">
        <v>0</v>
      </c>
      <c r="P93">
        <v>38.198746159594791</v>
      </c>
      <c r="Q93">
        <v>0</v>
      </c>
      <c r="R93">
        <v>13.003351816630088</v>
      </c>
      <c r="S93">
        <v>8.1041278495887177</v>
      </c>
      <c r="T93">
        <v>0</v>
      </c>
      <c r="U93">
        <v>42.282969506020031</v>
      </c>
      <c r="V93">
        <v>6.3591460099750625</v>
      </c>
      <c r="W93">
        <v>14.236081363636361</v>
      </c>
      <c r="X93">
        <v>45.260967984938929</v>
      </c>
      <c r="Y93">
        <v>0</v>
      </c>
      <c r="Z93">
        <v>2.0107058399999995</v>
      </c>
      <c r="AA93">
        <v>11.633856</v>
      </c>
      <c r="AB93">
        <v>4.0078511199999998</v>
      </c>
      <c r="AC93">
        <v>2.9691613120000002</v>
      </c>
      <c r="AD93">
        <v>8.3893539599999993</v>
      </c>
      <c r="AE93">
        <v>14.760914999999999</v>
      </c>
      <c r="AF93">
        <v>5.4449999999999985</v>
      </c>
      <c r="AG93">
        <v>11.86137888</v>
      </c>
      <c r="AH93">
        <v>43.057968720000005</v>
      </c>
      <c r="AI93">
        <v>0</v>
      </c>
      <c r="AJ93">
        <v>0</v>
      </c>
      <c r="AK93">
        <v>15.571999999999997</v>
      </c>
      <c r="AL93">
        <v>0</v>
      </c>
      <c r="AM93">
        <v>0.81799650793650769</v>
      </c>
      <c r="AN93">
        <v>0.65042</v>
      </c>
      <c r="AO93">
        <v>8.9297207999999983</v>
      </c>
      <c r="AP93">
        <v>3.5370972000000003</v>
      </c>
      <c r="AQ93">
        <v>14.323529999999998</v>
      </c>
      <c r="AR93">
        <v>3.3870719999999999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27.809772242394896</v>
      </c>
      <c r="BB93">
        <f t="shared" si="1"/>
        <v>822.64196957031447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2.9463775182271679</v>
      </c>
      <c r="L94">
        <v>460.93176769874481</v>
      </c>
      <c r="M94">
        <v>28.233734127430047</v>
      </c>
      <c r="N94">
        <v>36.238785557986873</v>
      </c>
      <c r="O94">
        <v>0</v>
      </c>
      <c r="P94">
        <v>38.198746159594791</v>
      </c>
      <c r="Q94">
        <v>0</v>
      </c>
      <c r="R94">
        <v>13.003351816630088</v>
      </c>
      <c r="S94">
        <v>8.1041278495887177</v>
      </c>
      <c r="T94">
        <v>0</v>
      </c>
      <c r="U94">
        <v>42.282969506020031</v>
      </c>
      <c r="V94">
        <v>6.3591460099750625</v>
      </c>
      <c r="W94">
        <v>14.236081363636361</v>
      </c>
      <c r="X94">
        <v>45.260967984938929</v>
      </c>
      <c r="Y94">
        <v>0</v>
      </c>
      <c r="Z94">
        <v>2.0107058399999995</v>
      </c>
      <c r="AA94">
        <v>11.633856</v>
      </c>
      <c r="AB94">
        <v>4.0078511199999998</v>
      </c>
      <c r="AC94">
        <v>2.9691613120000002</v>
      </c>
      <c r="AD94">
        <v>8.3893539599999993</v>
      </c>
      <c r="AE94">
        <v>14.760914999999999</v>
      </c>
      <c r="AF94">
        <v>5.4449999999999985</v>
      </c>
      <c r="AG94">
        <v>11.86137888</v>
      </c>
      <c r="AH94">
        <v>40.210680639999993</v>
      </c>
      <c r="AI94">
        <v>0</v>
      </c>
      <c r="AJ94">
        <v>0</v>
      </c>
      <c r="AK94">
        <v>15.571999999999997</v>
      </c>
      <c r="AL94">
        <v>0</v>
      </c>
      <c r="AM94">
        <v>0.81799650793650769</v>
      </c>
      <c r="AN94">
        <v>0.65042</v>
      </c>
      <c r="AO94">
        <v>8.9297207999999983</v>
      </c>
      <c r="AP94">
        <v>3.5370972000000003</v>
      </c>
      <c r="AQ94">
        <v>14.323529999999998</v>
      </c>
      <c r="AR94">
        <v>3.3870719999999999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27.716665805594875</v>
      </c>
      <c r="BB94">
        <f t="shared" si="1"/>
        <v>819.88778792711446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2.9463126822157437</v>
      </c>
      <c r="L95">
        <v>460.93176769874481</v>
      </c>
      <c r="M95">
        <v>28.233734127430047</v>
      </c>
      <c r="N95">
        <v>36.238785557986873</v>
      </c>
      <c r="O95">
        <v>0</v>
      </c>
      <c r="P95">
        <v>38.198746159594791</v>
      </c>
      <c r="Q95">
        <v>0</v>
      </c>
      <c r="R95">
        <v>13.003351816630088</v>
      </c>
      <c r="S95">
        <v>8.1041278495887177</v>
      </c>
      <c r="T95">
        <v>0</v>
      </c>
      <c r="U95">
        <v>42.282969506020031</v>
      </c>
      <c r="V95">
        <v>6.3591460099750625</v>
      </c>
      <c r="W95">
        <v>14.236081363636361</v>
      </c>
      <c r="X95">
        <v>45.260967984938929</v>
      </c>
      <c r="Y95">
        <v>0</v>
      </c>
      <c r="Z95">
        <v>2.0107058399999995</v>
      </c>
      <c r="AA95">
        <v>11.633856</v>
      </c>
      <c r="AB95">
        <v>4.0078511199999998</v>
      </c>
      <c r="AC95">
        <v>2.9691613120000002</v>
      </c>
      <c r="AD95">
        <v>8.3893539599999993</v>
      </c>
      <c r="AE95">
        <v>9.4469856000000014</v>
      </c>
      <c r="AF95">
        <v>5.4449999999999985</v>
      </c>
      <c r="AG95">
        <v>11.86137888</v>
      </c>
      <c r="AH95">
        <v>35.881640599999997</v>
      </c>
      <c r="AI95">
        <v>0</v>
      </c>
      <c r="AJ95">
        <v>0</v>
      </c>
      <c r="AK95">
        <v>15.571999999999997</v>
      </c>
      <c r="AL95">
        <v>0</v>
      </c>
      <c r="AM95">
        <v>0.81799650793650769</v>
      </c>
      <c r="AN95">
        <v>0.65042</v>
      </c>
      <c r="AO95">
        <v>8.9297207999999983</v>
      </c>
      <c r="AP95">
        <v>3.5370972000000003</v>
      </c>
      <c r="AQ95">
        <v>14.323529999999998</v>
      </c>
      <c r="AR95">
        <v>3.3870719999999999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27.401338337526742</v>
      </c>
      <c r="BB95">
        <f t="shared" si="1"/>
        <v>810.56008111917117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2.9463126822157437</v>
      </c>
      <c r="L96">
        <v>460.93176769874481</v>
      </c>
      <c r="M96">
        <v>28.233734127430047</v>
      </c>
      <c r="N96">
        <v>36.238785557986873</v>
      </c>
      <c r="O96">
        <v>0</v>
      </c>
      <c r="P96">
        <v>38.198746159594791</v>
      </c>
      <c r="Q96">
        <v>0</v>
      </c>
      <c r="R96">
        <v>13.003351816630088</v>
      </c>
      <c r="S96">
        <v>8.1041278495887177</v>
      </c>
      <c r="T96">
        <v>0</v>
      </c>
      <c r="U96">
        <v>42.282969506020031</v>
      </c>
      <c r="V96">
        <v>6.3591460099750625</v>
      </c>
      <c r="W96">
        <v>14.236081363636361</v>
      </c>
      <c r="X96">
        <v>45.260967984938929</v>
      </c>
      <c r="Y96">
        <v>0</v>
      </c>
      <c r="Z96">
        <v>2.0107058399999995</v>
      </c>
      <c r="AA96">
        <v>11.633856</v>
      </c>
      <c r="AB96">
        <v>4.0078511199999998</v>
      </c>
      <c r="AC96">
        <v>2.9691613120000002</v>
      </c>
      <c r="AD96">
        <v>8.3893539599999993</v>
      </c>
      <c r="AE96">
        <v>9.4469856000000014</v>
      </c>
      <c r="AF96">
        <v>5.4449999999999985</v>
      </c>
      <c r="AG96">
        <v>11.86137888</v>
      </c>
      <c r="AH96">
        <v>28.647204560000002</v>
      </c>
      <c r="AI96">
        <v>0</v>
      </c>
      <c r="AJ96">
        <v>0</v>
      </c>
      <c r="AK96">
        <v>15.571999999999997</v>
      </c>
      <c r="AL96">
        <v>0</v>
      </c>
      <c r="AM96">
        <v>0.81799650793650769</v>
      </c>
      <c r="AN96">
        <v>0.65042</v>
      </c>
      <c r="AO96">
        <v>8.9297207999999983</v>
      </c>
      <c r="AP96">
        <v>3.5370972000000003</v>
      </c>
      <c r="AQ96">
        <v>9.5490199999999987</v>
      </c>
      <c r="AR96">
        <v>3.3870719999999999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27.008645651679128</v>
      </c>
      <c r="BB96">
        <f t="shared" si="1"/>
        <v>798.94382776501891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2.9463126822157437</v>
      </c>
      <c r="L97">
        <v>460.93176769874481</v>
      </c>
      <c r="M97">
        <v>28.233734127430047</v>
      </c>
      <c r="N97">
        <v>36.238785557986873</v>
      </c>
      <c r="O97">
        <v>0</v>
      </c>
      <c r="P97">
        <v>38.198746159594791</v>
      </c>
      <c r="Q97">
        <v>0</v>
      </c>
      <c r="R97">
        <v>13.003351816630088</v>
      </c>
      <c r="S97">
        <v>8.1041278495887177</v>
      </c>
      <c r="T97">
        <v>0</v>
      </c>
      <c r="U97">
        <v>42.282969506020031</v>
      </c>
      <c r="V97">
        <v>6.3591460099750625</v>
      </c>
      <c r="W97">
        <v>14.236081363636361</v>
      </c>
      <c r="X97">
        <v>45.260967984938929</v>
      </c>
      <c r="Y97">
        <v>0</v>
      </c>
      <c r="Z97">
        <v>2.0107058399999995</v>
      </c>
      <c r="AA97">
        <v>9.4767451999999999</v>
      </c>
      <c r="AB97">
        <v>4.0078511199999998</v>
      </c>
      <c r="AC97">
        <v>2.9691613120000002</v>
      </c>
      <c r="AD97">
        <v>8.3893539599999993</v>
      </c>
      <c r="AE97">
        <v>9.4469856000000014</v>
      </c>
      <c r="AF97">
        <v>2.7224999999999993</v>
      </c>
      <c r="AG97">
        <v>11.86137888</v>
      </c>
      <c r="AH97">
        <v>27.601261999999998</v>
      </c>
      <c r="AI97">
        <v>0</v>
      </c>
      <c r="AJ97">
        <v>0</v>
      </c>
      <c r="AK97">
        <v>15.571999999999997</v>
      </c>
      <c r="AL97">
        <v>0</v>
      </c>
      <c r="AM97">
        <v>0.81799650793650769</v>
      </c>
      <c r="AN97">
        <v>0.65042</v>
      </c>
      <c r="AO97">
        <v>8.9297207999999983</v>
      </c>
      <c r="AP97">
        <v>3.5370972000000003</v>
      </c>
      <c r="AQ97">
        <v>9.5490199999999987</v>
      </c>
      <c r="AR97">
        <v>4.7419007999999998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26.859183001520105</v>
      </c>
      <c r="BB97">
        <f t="shared" si="1"/>
        <v>794.52256585517785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2.9463126822157437</v>
      </c>
      <c r="L98">
        <v>460.93176769874481</v>
      </c>
      <c r="M98">
        <v>28.233734127430047</v>
      </c>
      <c r="N98">
        <v>36.238785557986873</v>
      </c>
      <c r="O98">
        <v>0</v>
      </c>
      <c r="P98">
        <v>38.198746159594791</v>
      </c>
      <c r="Q98">
        <v>0</v>
      </c>
      <c r="R98">
        <v>13.003351816630088</v>
      </c>
      <c r="S98">
        <v>8.1041278495887177</v>
      </c>
      <c r="T98">
        <v>0</v>
      </c>
      <c r="U98">
        <v>42.282969506020031</v>
      </c>
      <c r="V98">
        <v>6.3591460099750625</v>
      </c>
      <c r="W98">
        <v>14.236081363636361</v>
      </c>
      <c r="X98">
        <v>45.260967984938929</v>
      </c>
      <c r="Y98">
        <v>0</v>
      </c>
      <c r="Z98">
        <v>2.0107058399999995</v>
      </c>
      <c r="AA98">
        <v>8.6042060000000014</v>
      </c>
      <c r="AB98">
        <v>4.0078511199999998</v>
      </c>
      <c r="AC98">
        <v>2.9691613120000002</v>
      </c>
      <c r="AD98">
        <v>8.3893539599999993</v>
      </c>
      <c r="AE98">
        <v>9.4469856000000014</v>
      </c>
      <c r="AF98">
        <v>2.7224999999999993</v>
      </c>
      <c r="AG98">
        <v>11.86137888</v>
      </c>
      <c r="AH98">
        <v>26.293833799999998</v>
      </c>
      <c r="AI98">
        <v>0</v>
      </c>
      <c r="AJ98">
        <v>0</v>
      </c>
      <c r="AK98">
        <v>15.571999999999997</v>
      </c>
      <c r="AL98">
        <v>0</v>
      </c>
      <c r="AM98">
        <v>0.81799650793650769</v>
      </c>
      <c r="AN98">
        <v>0.65042</v>
      </c>
      <c r="AO98">
        <v>8.9297207999999983</v>
      </c>
      <c r="AP98">
        <v>3.5370972000000003</v>
      </c>
      <c r="AQ98">
        <v>9.5490199999999987</v>
      </c>
      <c r="AR98">
        <v>4.7419007999999998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26.787898021520103</v>
      </c>
      <c r="BB98">
        <f t="shared" si="1"/>
        <v>792.41388343517792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2.1174999999999996E-2</v>
      </c>
      <c r="K99">
        <f t="shared" si="2"/>
        <v>5.9819658113698042E-2</v>
      </c>
      <c r="L99">
        <f t="shared" si="2"/>
        <v>9.2808845528561257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0.95585331387761485</v>
      </c>
      <c r="Q99">
        <f t="shared" si="2"/>
        <v>4.0833777925656043E-3</v>
      </c>
      <c r="R99">
        <f t="shared" si="2"/>
        <v>0.27311700559314189</v>
      </c>
      <c r="S99">
        <f t="shared" si="2"/>
        <v>0.17017535877861553</v>
      </c>
      <c r="T99">
        <f t="shared" si="2"/>
        <v>0</v>
      </c>
      <c r="U99">
        <f t="shared" si="2"/>
        <v>1.0883184079652106</v>
      </c>
      <c r="V99">
        <f t="shared" si="2"/>
        <v>0.13010877829351711</v>
      </c>
      <c r="W99">
        <f t="shared" si="2"/>
        <v>0.3416792511922383</v>
      </c>
      <c r="X99">
        <f t="shared" si="2"/>
        <v>1.0862598512814763</v>
      </c>
      <c r="Y99">
        <f t="shared" si="2"/>
        <v>0</v>
      </c>
      <c r="Z99">
        <f t="shared" si="2"/>
        <v>5.6556417059999906E-2</v>
      </c>
      <c r="AA99">
        <f t="shared" si="2"/>
        <v>9.6945164419999924E-2</v>
      </c>
      <c r="AB99">
        <f t="shared" si="2"/>
        <v>0.13227953517999996</v>
      </c>
      <c r="AC99">
        <f t="shared" si="2"/>
        <v>9.7240032968000031E-2</v>
      </c>
      <c r="AD99">
        <f t="shared" si="2"/>
        <v>0.17765247311759996</v>
      </c>
      <c r="AE99">
        <f t="shared" si="2"/>
        <v>0.29653536724240037</v>
      </c>
      <c r="AF99">
        <f t="shared" si="2"/>
        <v>9.0386999999999953E-2</v>
      </c>
      <c r="AG99">
        <f t="shared" si="2"/>
        <v>0.28467309311999989</v>
      </c>
      <c r="AH99">
        <f t="shared" si="2"/>
        <v>0.58107919999999991</v>
      </c>
      <c r="AI99">
        <f t="shared" si="2"/>
        <v>5.3486698980000018E-2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4.0897780405555542E-2</v>
      </c>
      <c r="AN99">
        <f t="shared" si="2"/>
        <v>9.1058799999999881E-3</v>
      </c>
      <c r="AO99">
        <f t="shared" si="2"/>
        <v>0.20687186520000017</v>
      </c>
      <c r="AP99">
        <f t="shared" si="2"/>
        <v>8.6442725460000092E-2</v>
      </c>
      <c r="AQ99">
        <f t="shared" si="2"/>
        <v>0.17300349999999992</v>
      </c>
      <c r="AR99">
        <f t="shared" si="2"/>
        <v>0.10059603839999985</v>
      </c>
      <c r="AS99">
        <f t="shared" si="2"/>
        <v>9.9183896291999904E-2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0.58583617845046754</v>
      </c>
      <c r="BB99">
        <f t="shared" si="1"/>
        <v>17.32964351758929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48.690000000000005</v>
      </c>
      <c r="BA3">
        <v>1.5900000000000105</v>
      </c>
      <c r="BB3">
        <f>SUM(B3:AZ3)-BA3</f>
        <v>47.099999999999994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48.710000000000008</v>
      </c>
      <c r="BA4">
        <v>1.5900000000000105</v>
      </c>
      <c r="BB4">
        <f t="shared" ref="BB4:BB67" si="0">SUM(B4:AZ4)-BA4</f>
        <v>47.12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48.84</v>
      </c>
      <c r="BA5">
        <v>1.6000000000000014</v>
      </c>
      <c r="BB5">
        <f t="shared" si="0"/>
        <v>47.24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48.84</v>
      </c>
      <c r="BA6">
        <v>1.6000000000000014</v>
      </c>
      <c r="BB6">
        <f t="shared" si="0"/>
        <v>47.24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50.390000000000008</v>
      </c>
      <c r="BA7">
        <v>1.6500000000000199</v>
      </c>
      <c r="BB7">
        <f t="shared" si="0"/>
        <v>48.739999999999988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50.390000000000008</v>
      </c>
      <c r="BA8">
        <v>1.6500000000000199</v>
      </c>
      <c r="BB8">
        <f t="shared" si="0"/>
        <v>48.739999999999988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50.390000000000008</v>
      </c>
      <c r="BA9">
        <v>1.6500000000000199</v>
      </c>
      <c r="BB9">
        <f t="shared" si="0"/>
        <v>48.739999999999988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50.390000000000008</v>
      </c>
      <c r="BA10">
        <v>1.6500000000000199</v>
      </c>
      <c r="BB10">
        <f t="shared" si="0"/>
        <v>48.739999999999988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49.410000000000011</v>
      </c>
      <c r="BA11">
        <v>1.6200000000000117</v>
      </c>
      <c r="BB11">
        <f t="shared" si="0"/>
        <v>47.79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49.410000000000011</v>
      </c>
      <c r="BA12">
        <v>1.6200000000000117</v>
      </c>
      <c r="BB12">
        <f t="shared" si="0"/>
        <v>47.79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49.410000000000011</v>
      </c>
      <c r="BA13">
        <v>1.6200000000000117</v>
      </c>
      <c r="BB13">
        <f t="shared" si="0"/>
        <v>47.79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49.410000000000011</v>
      </c>
      <c r="BA14">
        <v>1.6200000000000117</v>
      </c>
      <c r="BB14">
        <f t="shared" si="0"/>
        <v>47.79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49.63000000000001</v>
      </c>
      <c r="BA15">
        <v>1.6300000000000026</v>
      </c>
      <c r="BB15">
        <f t="shared" si="0"/>
        <v>48.000000000000007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49.63000000000001</v>
      </c>
      <c r="BA16">
        <v>1.6300000000000026</v>
      </c>
      <c r="BB16">
        <f t="shared" si="0"/>
        <v>48.000000000000007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49.63000000000001</v>
      </c>
      <c r="BA17">
        <v>1.6300000000000026</v>
      </c>
      <c r="BB17">
        <f t="shared" si="0"/>
        <v>48.000000000000007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50.350000000000009</v>
      </c>
      <c r="BA18">
        <v>1.6500000000000057</v>
      </c>
      <c r="BB18">
        <f t="shared" si="0"/>
        <v>48.7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50.360000000000007</v>
      </c>
      <c r="BA19">
        <v>1.6499999999999986</v>
      </c>
      <c r="BB19">
        <f t="shared" si="0"/>
        <v>48.710000000000008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50.320000000000007</v>
      </c>
      <c r="BA20">
        <v>1.6499999999999986</v>
      </c>
      <c r="BB20">
        <f t="shared" si="0"/>
        <v>48.670000000000009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50.320000000000007</v>
      </c>
      <c r="BA21">
        <v>1.6499999999999986</v>
      </c>
      <c r="BB21">
        <f t="shared" si="0"/>
        <v>48.670000000000009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50.320000000000007</v>
      </c>
      <c r="BA22">
        <v>1.6499999999999986</v>
      </c>
      <c r="BB22">
        <f t="shared" si="0"/>
        <v>48.670000000000009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49.44</v>
      </c>
      <c r="BA23">
        <v>1.6200000000000045</v>
      </c>
      <c r="BB23">
        <f t="shared" si="0"/>
        <v>47.819999999999993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49.44</v>
      </c>
      <c r="BA24">
        <v>1.6200000000000045</v>
      </c>
      <c r="BB24">
        <f t="shared" si="0"/>
        <v>47.819999999999993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49.47</v>
      </c>
      <c r="BA25">
        <v>1.6200000000000045</v>
      </c>
      <c r="BB25">
        <f t="shared" si="0"/>
        <v>47.849999999999994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49.569999999999993</v>
      </c>
      <c r="BA26">
        <v>1.6199999999999903</v>
      </c>
      <c r="BB26">
        <f t="shared" si="0"/>
        <v>47.95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50.24</v>
      </c>
      <c r="BA27">
        <v>1.6400000000000077</v>
      </c>
      <c r="BB27">
        <f t="shared" si="0"/>
        <v>48.599999999999994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50.28</v>
      </c>
      <c r="BA28">
        <v>1.6400000000000077</v>
      </c>
      <c r="BB28">
        <f t="shared" si="0"/>
        <v>48.639999999999993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50.629999999999995</v>
      </c>
      <c r="BA29">
        <v>1.6500000000000057</v>
      </c>
      <c r="BB29">
        <f t="shared" si="0"/>
        <v>48.97999999999999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50.6</v>
      </c>
      <c r="BA30">
        <v>1.6499999999999986</v>
      </c>
      <c r="BB30">
        <f t="shared" si="0"/>
        <v>48.95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49.09</v>
      </c>
      <c r="BA31">
        <v>1.6000000000000156</v>
      </c>
      <c r="BB31">
        <f t="shared" si="0"/>
        <v>47.489999999999988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49.09</v>
      </c>
      <c r="BA32">
        <v>1.6000000000000156</v>
      </c>
      <c r="BB32">
        <f t="shared" si="0"/>
        <v>47.489999999999988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49.51</v>
      </c>
      <c r="BA33">
        <v>1.6099999999999994</v>
      </c>
      <c r="BB33">
        <f t="shared" si="0"/>
        <v>47.9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49.51</v>
      </c>
      <c r="BA34">
        <v>1.6099999999999994</v>
      </c>
      <c r="BB34">
        <f t="shared" si="0"/>
        <v>47.9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49.449999999999996</v>
      </c>
      <c r="BA35">
        <v>1.6099999999999923</v>
      </c>
      <c r="BB35">
        <f t="shared" si="0"/>
        <v>47.84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49.589999999999996</v>
      </c>
      <c r="BA36">
        <v>1.6200000000000045</v>
      </c>
      <c r="BB36">
        <f t="shared" si="0"/>
        <v>47.969999999999992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49.64</v>
      </c>
      <c r="BA37">
        <v>1.6199999999999974</v>
      </c>
      <c r="BB37">
        <f t="shared" si="0"/>
        <v>48.02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49.75</v>
      </c>
      <c r="BA38">
        <v>1.6199999999999974</v>
      </c>
      <c r="BB38">
        <f t="shared" si="0"/>
        <v>48.13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50.47999999999999</v>
      </c>
      <c r="BA39">
        <v>1.6499999999999915</v>
      </c>
      <c r="BB39">
        <f t="shared" si="0"/>
        <v>48.83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50.6</v>
      </c>
      <c r="BA40">
        <v>1.6499999999999986</v>
      </c>
      <c r="BB40">
        <f t="shared" si="0"/>
        <v>48.95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51.44</v>
      </c>
      <c r="BA41">
        <v>1.6899999999999977</v>
      </c>
      <c r="BB41">
        <f t="shared" si="0"/>
        <v>49.75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51.749999999999993</v>
      </c>
      <c r="BA42">
        <v>1.6999999999999957</v>
      </c>
      <c r="BB42">
        <f t="shared" si="0"/>
        <v>50.05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51.52000000000001</v>
      </c>
      <c r="BA43">
        <v>1.6900000000000119</v>
      </c>
      <c r="BB43">
        <f t="shared" si="0"/>
        <v>49.83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51.91</v>
      </c>
      <c r="BA44">
        <v>1.7000000000000028</v>
      </c>
      <c r="BB44">
        <f t="shared" si="0"/>
        <v>50.209999999999994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51.91</v>
      </c>
      <c r="BA45">
        <v>1.7000000000000028</v>
      </c>
      <c r="BB45">
        <f t="shared" si="0"/>
        <v>50.209999999999994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51.91</v>
      </c>
      <c r="BA46">
        <v>1.7000000000000028</v>
      </c>
      <c r="BB46">
        <f t="shared" si="0"/>
        <v>50.209999999999994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52.320000000000007</v>
      </c>
      <c r="BA47">
        <v>1.710000000000008</v>
      </c>
      <c r="BB47">
        <f t="shared" si="0"/>
        <v>50.61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52.349999999999994</v>
      </c>
      <c r="BA48">
        <v>1.7099999999999937</v>
      </c>
      <c r="BB48">
        <f t="shared" si="0"/>
        <v>50.64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52.85</v>
      </c>
      <c r="BA49">
        <v>1.7199999999999989</v>
      </c>
      <c r="BB49">
        <f t="shared" si="0"/>
        <v>51.13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52.959999999999994</v>
      </c>
      <c r="BA50">
        <v>1.7299999999999969</v>
      </c>
      <c r="BB50">
        <f t="shared" si="0"/>
        <v>51.23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52.95</v>
      </c>
      <c r="BA51">
        <v>1.730000000000004</v>
      </c>
      <c r="BB51">
        <f t="shared" si="0"/>
        <v>51.22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52.959999999999994</v>
      </c>
      <c r="BA52">
        <v>1.7299999999999969</v>
      </c>
      <c r="BB52">
        <f t="shared" si="0"/>
        <v>51.23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52.959999999999994</v>
      </c>
      <c r="BA53">
        <v>1.7299999999999969</v>
      </c>
      <c r="BB53">
        <f t="shared" si="0"/>
        <v>51.23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52.78</v>
      </c>
      <c r="BA54">
        <v>1.730000000000004</v>
      </c>
      <c r="BB54">
        <f t="shared" si="0"/>
        <v>51.05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53.010000000000012</v>
      </c>
      <c r="BA55">
        <v>1.7400000000000091</v>
      </c>
      <c r="BB55">
        <f t="shared" si="0"/>
        <v>51.27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53</v>
      </c>
      <c r="BA56">
        <v>1.740000000000002</v>
      </c>
      <c r="BB56">
        <f t="shared" si="0"/>
        <v>51.26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53.010000000000012</v>
      </c>
      <c r="BA57">
        <v>1.7400000000000091</v>
      </c>
      <c r="BB57">
        <f t="shared" si="0"/>
        <v>51.27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53.010000000000012</v>
      </c>
      <c r="BA58">
        <v>1.7400000000000091</v>
      </c>
      <c r="BB58">
        <f t="shared" si="0"/>
        <v>51.27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52.9</v>
      </c>
      <c r="BA59">
        <v>1.7299999999999969</v>
      </c>
      <c r="BB59">
        <f t="shared" si="0"/>
        <v>51.17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53.010000000000012</v>
      </c>
      <c r="BA60">
        <v>1.7400000000000091</v>
      </c>
      <c r="BB60">
        <f t="shared" si="0"/>
        <v>51.27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51.730000000000004</v>
      </c>
      <c r="BA61">
        <v>1.6899999999999977</v>
      </c>
      <c r="BB61">
        <f t="shared" si="0"/>
        <v>50.040000000000006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51.72</v>
      </c>
      <c r="BA62">
        <v>1.6900000000000048</v>
      </c>
      <c r="BB62">
        <f t="shared" si="0"/>
        <v>50.029999999999994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51.82</v>
      </c>
      <c r="BA63">
        <v>1.7000000000000028</v>
      </c>
      <c r="BB63">
        <f t="shared" si="0"/>
        <v>50.12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51.82</v>
      </c>
      <c r="BA64">
        <v>1.7000000000000028</v>
      </c>
      <c r="BB64">
        <f t="shared" si="0"/>
        <v>50.12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50.850000000000009</v>
      </c>
      <c r="BA65">
        <v>1.6600000000000179</v>
      </c>
      <c r="BB65">
        <f t="shared" si="0"/>
        <v>49.189999999999991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50.850000000000009</v>
      </c>
      <c r="BA66">
        <v>1.6600000000000179</v>
      </c>
      <c r="BB66">
        <f t="shared" si="0"/>
        <v>49.189999999999991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51.069999999999993</v>
      </c>
      <c r="BA67">
        <v>1.6699999999999946</v>
      </c>
      <c r="BB67">
        <f t="shared" si="0"/>
        <v>49.4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50.289999999999992</v>
      </c>
      <c r="BA68">
        <v>1.6499999999999986</v>
      </c>
      <c r="BB68">
        <f t="shared" ref="BB68:BB99" si="1">SUM(B68:AZ68)-BA68</f>
        <v>48.639999999999993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50.230000000000004</v>
      </c>
      <c r="BA69">
        <v>1.6400000000000006</v>
      </c>
      <c r="BB69">
        <f t="shared" si="1"/>
        <v>48.59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50.230000000000004</v>
      </c>
      <c r="BA70">
        <v>1.6400000000000006</v>
      </c>
      <c r="BB70">
        <f t="shared" si="1"/>
        <v>48.59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50.52</v>
      </c>
      <c r="BA71">
        <v>1.6600000000000108</v>
      </c>
      <c r="BB71">
        <f t="shared" si="1"/>
        <v>48.859999999999992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50.52</v>
      </c>
      <c r="BA72">
        <v>1.6600000000000108</v>
      </c>
      <c r="BB72">
        <f t="shared" si="1"/>
        <v>48.859999999999992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49.99</v>
      </c>
      <c r="BA73">
        <v>1.6400000000000006</v>
      </c>
      <c r="BB73">
        <f t="shared" si="1"/>
        <v>48.35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49.99</v>
      </c>
      <c r="BA74">
        <v>1.6400000000000006</v>
      </c>
      <c r="BB74">
        <f t="shared" si="1"/>
        <v>48.35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49.319999999999993</v>
      </c>
      <c r="BA75">
        <v>1.6199999999999903</v>
      </c>
      <c r="BB75">
        <f t="shared" si="1"/>
        <v>47.7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49.360000000000007</v>
      </c>
      <c r="BA76">
        <v>1.6200000000000045</v>
      </c>
      <c r="BB76">
        <f t="shared" si="1"/>
        <v>47.74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49.239999999999995</v>
      </c>
      <c r="BA77">
        <v>1.6199999999999974</v>
      </c>
      <c r="BB77">
        <f t="shared" si="1"/>
        <v>47.62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49.239999999999995</v>
      </c>
      <c r="BA78">
        <v>1.6199999999999974</v>
      </c>
      <c r="BB78">
        <f t="shared" si="1"/>
        <v>47.62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47.06</v>
      </c>
      <c r="BA79">
        <v>1.5499999999999901</v>
      </c>
      <c r="BB79">
        <f t="shared" si="1"/>
        <v>45.510000000000012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47.47</v>
      </c>
      <c r="BA80">
        <v>1.5600000000000023</v>
      </c>
      <c r="BB80">
        <f t="shared" si="1"/>
        <v>45.91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47.47</v>
      </c>
      <c r="BA81">
        <v>1.5600000000000023</v>
      </c>
      <c r="BB81">
        <f t="shared" si="1"/>
        <v>45.91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47.47</v>
      </c>
      <c r="BA82">
        <v>1.5600000000000023</v>
      </c>
      <c r="BB82">
        <f t="shared" si="1"/>
        <v>45.91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47.62</v>
      </c>
      <c r="BA83">
        <v>1.5599999999999952</v>
      </c>
      <c r="BB83">
        <f t="shared" si="1"/>
        <v>46.06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47.519999999999996</v>
      </c>
      <c r="BA84">
        <v>1.5599999999999881</v>
      </c>
      <c r="BB84">
        <f t="shared" si="1"/>
        <v>45.960000000000008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49.739999999999988</v>
      </c>
      <c r="BA85">
        <v>1.6299999999999883</v>
      </c>
      <c r="BB85">
        <f t="shared" si="1"/>
        <v>48.11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47.59</v>
      </c>
      <c r="BA86">
        <v>1.5600000000000023</v>
      </c>
      <c r="BB86">
        <f t="shared" si="1"/>
        <v>46.03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47.519999999999996</v>
      </c>
      <c r="BA87">
        <v>1.5599999999999881</v>
      </c>
      <c r="BB87">
        <f t="shared" si="1"/>
        <v>45.960000000000008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47.519999999999996</v>
      </c>
      <c r="BA88">
        <v>1.5599999999999881</v>
      </c>
      <c r="BB88">
        <f t="shared" si="1"/>
        <v>45.960000000000008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48.019999999999996</v>
      </c>
      <c r="BA89">
        <v>1.5799999999999983</v>
      </c>
      <c r="BB89">
        <f t="shared" si="1"/>
        <v>46.44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48.019999999999996</v>
      </c>
      <c r="BA90">
        <v>1.5799999999999983</v>
      </c>
      <c r="BB90">
        <f t="shared" si="1"/>
        <v>46.44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50.579999999999991</v>
      </c>
      <c r="BA91">
        <v>1.6499999999999986</v>
      </c>
      <c r="BB91">
        <f t="shared" si="1"/>
        <v>48.929999999999993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50.579999999999991</v>
      </c>
      <c r="BA92">
        <v>1.6499999999999986</v>
      </c>
      <c r="BB92">
        <f t="shared" si="1"/>
        <v>48.929999999999993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50.449999999999996</v>
      </c>
      <c r="BA93">
        <v>1.6499999999999986</v>
      </c>
      <c r="BB93">
        <f t="shared" si="1"/>
        <v>48.8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50.5</v>
      </c>
      <c r="BA94">
        <v>1.6500000000000057</v>
      </c>
      <c r="BB94">
        <f t="shared" si="1"/>
        <v>48.849999999999994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50.89</v>
      </c>
      <c r="BA95">
        <v>1.6700000000000017</v>
      </c>
      <c r="BB95">
        <f t="shared" si="1"/>
        <v>49.22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50.89</v>
      </c>
      <c r="BA96">
        <v>1.6700000000000017</v>
      </c>
      <c r="BB96">
        <f t="shared" si="1"/>
        <v>49.22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51.089999999999996</v>
      </c>
      <c r="BA97">
        <v>1.6700000000000088</v>
      </c>
      <c r="BB97">
        <f t="shared" si="1"/>
        <v>49.419999999999987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51.08</v>
      </c>
      <c r="BA98">
        <v>1.6700000000000017</v>
      </c>
      <c r="BB98">
        <f t="shared" si="1"/>
        <v>49.41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1.2074000000000005</v>
      </c>
      <c r="BA99">
        <f t="shared" si="2"/>
        <v>3.9532500000000081E-2</v>
      </c>
      <c r="BB99">
        <f t="shared" si="1"/>
        <v>1.1678675000000003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0.49039499999999947</v>
      </c>
      <c r="BB3">
        <f>SUM(B3:AZ3)-BA3</f>
        <v>14.506405000000001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14.452774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0.47260599999999897</v>
      </c>
      <c r="BB4">
        <f t="shared" ref="BB4:BB67" si="0">SUM(B4:AZ4)-BA4</f>
        <v>13.980168000000001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0.49039499999999947</v>
      </c>
      <c r="BB5">
        <f t="shared" si="0"/>
        <v>14.506405000000001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0.49039499999999947</v>
      </c>
      <c r="BB6">
        <f t="shared" si="0"/>
        <v>14.506405000000001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14.488118999999999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0.47376099999999965</v>
      </c>
      <c r="BB7">
        <f t="shared" si="0"/>
        <v>14.014358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13.804508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0.45140699999999967</v>
      </c>
      <c r="BB8">
        <f t="shared" si="0"/>
        <v>13.353101000000001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8.4797460000000004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0.27728800000000042</v>
      </c>
      <c r="BB9">
        <f t="shared" si="0"/>
        <v>8.202458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14.399334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0.47085799999999978</v>
      </c>
      <c r="BB10">
        <f t="shared" si="0"/>
        <v>13.928476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13.21476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0.4321230000000007</v>
      </c>
      <c r="BB11">
        <f t="shared" si="0"/>
        <v>12.782636999999999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0.49039499999999947</v>
      </c>
      <c r="BB12">
        <f t="shared" si="0"/>
        <v>14.506405000000001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0.49039499999999947</v>
      </c>
      <c r="BB13">
        <f t="shared" si="0"/>
        <v>14.506405000000001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0.49039499999999947</v>
      </c>
      <c r="BB14">
        <f t="shared" si="0"/>
        <v>14.506405000000001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0.49039499999999947</v>
      </c>
      <c r="BB15">
        <f t="shared" si="0"/>
        <v>14.506405000000001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12.220561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0.39961199999999941</v>
      </c>
      <c r="BB16">
        <f t="shared" si="0"/>
        <v>11.820949000000001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0.49039499999999947</v>
      </c>
      <c r="BB17">
        <f t="shared" si="0"/>
        <v>14.506405000000001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0.49039499999999947</v>
      </c>
      <c r="BB18">
        <f t="shared" si="0"/>
        <v>14.506405000000001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0.49039499999999947</v>
      </c>
      <c r="BB19">
        <f t="shared" si="0"/>
        <v>14.506405000000001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0.49039499999999947</v>
      </c>
      <c r="BB20">
        <f t="shared" si="0"/>
        <v>14.506405000000001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0.49039499999999947</v>
      </c>
      <c r="BB21">
        <f t="shared" si="0"/>
        <v>14.506405000000001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0.49039499999999947</v>
      </c>
      <c r="BB22">
        <f t="shared" si="0"/>
        <v>14.506405000000001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0.49039499999999947</v>
      </c>
      <c r="BB23">
        <f t="shared" si="0"/>
        <v>14.506405000000001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0.49039499999999947</v>
      </c>
      <c r="BB24">
        <f t="shared" si="0"/>
        <v>14.506405000000001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0.49039499999999947</v>
      </c>
      <c r="BB25">
        <f t="shared" si="0"/>
        <v>14.506405000000001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0.49039499999999947</v>
      </c>
      <c r="BB26">
        <f t="shared" si="0"/>
        <v>14.506405000000001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0.49039499999999947</v>
      </c>
      <c r="BB27">
        <f t="shared" si="0"/>
        <v>14.506405000000001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0.49039499999999947</v>
      </c>
      <c r="BB28">
        <f t="shared" si="0"/>
        <v>14.506405000000001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13.439439999999999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0.43947000000000003</v>
      </c>
      <c r="BB29">
        <f t="shared" si="0"/>
        <v>12.999969999999999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11.132239999999999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0.36402399999999879</v>
      </c>
      <c r="BB30">
        <f t="shared" si="0"/>
        <v>10.768216000000001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0.32333799999999968</v>
      </c>
      <c r="BB31">
        <f t="shared" si="0"/>
        <v>9.5646620000000002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0.32333799999999968</v>
      </c>
      <c r="BB32">
        <f t="shared" si="0"/>
        <v>9.5646620000000002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0.32333799999999968</v>
      </c>
      <c r="BB33">
        <f t="shared" si="0"/>
        <v>9.5646620000000002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0.32333799999999968</v>
      </c>
      <c r="BB34">
        <f t="shared" si="0"/>
        <v>9.5646620000000002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0.32333799999999968</v>
      </c>
      <c r="BB35">
        <f t="shared" si="0"/>
        <v>9.5646620000000002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0.32333799999999968</v>
      </c>
      <c r="BB36">
        <f t="shared" si="0"/>
        <v>9.5646620000000002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0.32333799999999968</v>
      </c>
      <c r="BB37">
        <f t="shared" si="0"/>
        <v>9.5646620000000002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0.32333799999999968</v>
      </c>
      <c r="BB38">
        <f t="shared" si="0"/>
        <v>9.5646620000000002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0.32333799999999968</v>
      </c>
      <c r="BB39">
        <f t="shared" si="0"/>
        <v>9.5646620000000002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0.32333799999999968</v>
      </c>
      <c r="BB40">
        <f t="shared" si="0"/>
        <v>9.5646620000000002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0.32333799999999968</v>
      </c>
      <c r="BB41">
        <f t="shared" si="0"/>
        <v>9.5646620000000002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0.32333799999999968</v>
      </c>
      <c r="BB42">
        <f t="shared" si="0"/>
        <v>9.5646620000000002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0.32333799999999968</v>
      </c>
      <c r="BB43">
        <f t="shared" si="0"/>
        <v>9.5646620000000002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0.32333799999999968</v>
      </c>
      <c r="BB44">
        <f t="shared" si="0"/>
        <v>9.5646620000000002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0.32333799999999968</v>
      </c>
      <c r="BB45">
        <f t="shared" si="0"/>
        <v>9.5646620000000002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0.32333799999999968</v>
      </c>
      <c r="BB46">
        <f t="shared" si="0"/>
        <v>9.5646620000000002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0.32333799999999968</v>
      </c>
      <c r="BB47">
        <f t="shared" si="0"/>
        <v>9.5646620000000002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0.32333799999999968</v>
      </c>
      <c r="BB48">
        <f t="shared" si="0"/>
        <v>9.5646620000000002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0.32333799999999968</v>
      </c>
      <c r="BB49">
        <f t="shared" si="0"/>
        <v>9.5646620000000002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0.32333799999999968</v>
      </c>
      <c r="BB50">
        <f t="shared" si="0"/>
        <v>9.5646620000000002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0.32333799999999968</v>
      </c>
      <c r="BB51">
        <f t="shared" si="0"/>
        <v>9.5646620000000002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0.32333799999999968</v>
      </c>
      <c r="BB52">
        <f t="shared" si="0"/>
        <v>9.5646620000000002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0.32333799999999968</v>
      </c>
      <c r="BB53">
        <f t="shared" si="0"/>
        <v>9.5646620000000002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0.32333799999999968</v>
      </c>
      <c r="BB54">
        <f t="shared" si="0"/>
        <v>9.5646620000000002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0.32333799999999968</v>
      </c>
      <c r="BB55">
        <f t="shared" si="0"/>
        <v>9.5646620000000002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0.32333799999999968</v>
      </c>
      <c r="BB56">
        <f t="shared" si="0"/>
        <v>9.5646620000000002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0.32333799999999968</v>
      </c>
      <c r="BB57">
        <f t="shared" si="0"/>
        <v>9.5646620000000002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0.32333799999999968</v>
      </c>
      <c r="BB58">
        <f t="shared" si="0"/>
        <v>9.5646620000000002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0.32333799999999968</v>
      </c>
      <c r="BB59">
        <f t="shared" si="0"/>
        <v>9.5646620000000002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0.32333799999999968</v>
      </c>
      <c r="BB60">
        <f t="shared" si="0"/>
        <v>9.5646620000000002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0.32333799999999968</v>
      </c>
      <c r="BB61">
        <f t="shared" si="0"/>
        <v>9.5646620000000002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0.32333799999999968</v>
      </c>
      <c r="BB62">
        <f t="shared" si="0"/>
        <v>9.5646620000000002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0.32333799999999968</v>
      </c>
      <c r="BB63">
        <f t="shared" si="0"/>
        <v>9.5646620000000002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0.32333799999999968</v>
      </c>
      <c r="BB64">
        <f t="shared" si="0"/>
        <v>9.5646620000000002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0.32333799999999968</v>
      </c>
      <c r="BB65">
        <f t="shared" si="0"/>
        <v>9.5646620000000002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0.32333799999999968</v>
      </c>
      <c r="BB66">
        <f t="shared" si="0"/>
        <v>9.5646620000000002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0.32333799999999968</v>
      </c>
      <c r="BB67">
        <f t="shared" si="0"/>
        <v>9.5646620000000002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0.32333799999999968</v>
      </c>
      <c r="BB68">
        <f t="shared" ref="BB68:BB99" si="1">SUM(B68:AZ68)-BA68</f>
        <v>9.5646620000000002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0.32333799999999968</v>
      </c>
      <c r="BB69">
        <f t="shared" si="1"/>
        <v>9.5646620000000002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0.32333799999999968</v>
      </c>
      <c r="BB70">
        <f t="shared" si="1"/>
        <v>9.5646620000000002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0.32333799999999968</v>
      </c>
      <c r="BB71">
        <f t="shared" si="1"/>
        <v>9.5646620000000002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0.32333799999999968</v>
      </c>
      <c r="BB72">
        <f t="shared" si="1"/>
        <v>9.5646620000000002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0.32333799999999968</v>
      </c>
      <c r="BB73">
        <f t="shared" si="1"/>
        <v>9.5646620000000002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0.32333799999999968</v>
      </c>
      <c r="BB74">
        <f t="shared" si="1"/>
        <v>9.5646620000000002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0.32333799999999968</v>
      </c>
      <c r="BB75">
        <f t="shared" si="1"/>
        <v>9.5646620000000002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0.32333799999999968</v>
      </c>
      <c r="BB76">
        <f t="shared" si="1"/>
        <v>9.5646620000000002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0.32333799999999968</v>
      </c>
      <c r="BB77">
        <f t="shared" si="1"/>
        <v>9.5646620000000002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0.32333799999999968</v>
      </c>
      <c r="BB78">
        <f t="shared" si="1"/>
        <v>9.5646620000000002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0.32333799999999968</v>
      </c>
      <c r="BB79">
        <f t="shared" si="1"/>
        <v>9.5646620000000002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0.32333799999999968</v>
      </c>
      <c r="BB80">
        <f t="shared" si="1"/>
        <v>9.5646620000000002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0.32333799999999968</v>
      </c>
      <c r="BB81">
        <f t="shared" si="1"/>
        <v>9.5646620000000002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0.32333799999999968</v>
      </c>
      <c r="BB82">
        <f t="shared" si="1"/>
        <v>9.5646620000000002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0.32333799999999968</v>
      </c>
      <c r="BB83">
        <f t="shared" si="1"/>
        <v>9.5646620000000002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0.32333799999999968</v>
      </c>
      <c r="BB84">
        <f t="shared" si="1"/>
        <v>9.5646620000000002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0.32333799999999968</v>
      </c>
      <c r="BB85">
        <f t="shared" si="1"/>
        <v>9.5646620000000002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0.32333799999999968</v>
      </c>
      <c r="BB86">
        <f t="shared" si="1"/>
        <v>9.5646620000000002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0.32333799999999968</v>
      </c>
      <c r="BB87">
        <f t="shared" si="1"/>
        <v>9.5646620000000002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0.32333799999999968</v>
      </c>
      <c r="BB88">
        <f t="shared" si="1"/>
        <v>9.5646620000000002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0.32333799999999968</v>
      </c>
      <c r="BB89">
        <f t="shared" si="1"/>
        <v>9.5646620000000002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0.32333799999999968</v>
      </c>
      <c r="BB90">
        <f t="shared" si="1"/>
        <v>9.5646620000000002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0.32333799999999968</v>
      </c>
      <c r="BB91">
        <f t="shared" si="1"/>
        <v>9.5646620000000002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0.32333799999999968</v>
      </c>
      <c r="BB92">
        <f t="shared" si="1"/>
        <v>9.5646620000000002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0.32333799999999968</v>
      </c>
      <c r="BB93">
        <f t="shared" si="1"/>
        <v>9.5646620000000002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0.32333799999999968</v>
      </c>
      <c r="BB94">
        <f t="shared" si="1"/>
        <v>9.5646620000000002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0.32333799999999968</v>
      </c>
      <c r="BB95">
        <f t="shared" si="1"/>
        <v>9.5646620000000002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0.32333799999999968</v>
      </c>
      <c r="BB96">
        <f t="shared" si="1"/>
        <v>9.5646620000000002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0.32333799999999968</v>
      </c>
      <c r="BB97">
        <f t="shared" si="1"/>
        <v>9.5646620000000002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0.32333799999999968</v>
      </c>
      <c r="BB98">
        <f t="shared" si="1"/>
        <v>9.5646620000000002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0.26823867050000028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8.7714094999999919E-3</v>
      </c>
      <c r="BB99">
        <f t="shared" si="1"/>
        <v>0.25946726100000028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155.53</v>
      </c>
      <c r="L3" s="203">
        <v>122.82</v>
      </c>
      <c r="M3" s="203">
        <v>61.68</v>
      </c>
      <c r="N3" s="203">
        <v>50.18</v>
      </c>
      <c r="O3" s="203">
        <v>70.89</v>
      </c>
      <c r="P3" s="203">
        <v>26.52</v>
      </c>
      <c r="Q3" s="203">
        <v>4.8600000000000003</v>
      </c>
      <c r="R3" s="203">
        <v>18.010000000000002</v>
      </c>
      <c r="S3" s="203">
        <v>11.21</v>
      </c>
      <c r="T3" s="203">
        <v>0</v>
      </c>
      <c r="U3" s="203">
        <v>50.07</v>
      </c>
      <c r="V3" s="203">
        <v>6.05</v>
      </c>
      <c r="W3" s="203">
        <v>19.71</v>
      </c>
      <c r="X3" s="203">
        <v>62.67</v>
      </c>
      <c r="Y3" s="203">
        <v>0</v>
      </c>
      <c r="Z3" s="203">
        <v>94.38</v>
      </c>
      <c r="AA3" s="203">
        <v>0</v>
      </c>
      <c r="AB3" s="203">
        <v>0</v>
      </c>
      <c r="AC3" s="203">
        <v>0</v>
      </c>
      <c r="AD3" s="203">
        <v>11.21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155.53</v>
      </c>
      <c r="L4" s="203">
        <v>122.82</v>
      </c>
      <c r="M4" s="203">
        <v>61.68</v>
      </c>
      <c r="N4" s="203">
        <v>50.18</v>
      </c>
      <c r="O4" s="203">
        <v>70.89</v>
      </c>
      <c r="P4" s="203">
        <v>26.52</v>
      </c>
      <c r="Q4" s="203">
        <v>3.03</v>
      </c>
      <c r="R4" s="203">
        <v>18.010000000000002</v>
      </c>
      <c r="S4" s="203">
        <v>11.21</v>
      </c>
      <c r="T4" s="203">
        <v>0</v>
      </c>
      <c r="U4" s="203">
        <v>50.07</v>
      </c>
      <c r="V4" s="203">
        <v>6.05</v>
      </c>
      <c r="W4" s="203">
        <v>19.71</v>
      </c>
      <c r="X4" s="203">
        <v>62.67</v>
      </c>
      <c r="Y4" s="203">
        <v>0</v>
      </c>
      <c r="Z4" s="203">
        <v>94.38</v>
      </c>
      <c r="AA4" s="203">
        <v>0</v>
      </c>
      <c r="AB4" s="203">
        <v>0</v>
      </c>
      <c r="AC4" s="203">
        <v>0</v>
      </c>
      <c r="AD4" s="203">
        <v>11.21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155.53</v>
      </c>
      <c r="L5" s="203">
        <v>122.82</v>
      </c>
      <c r="M5" s="203">
        <v>61.68</v>
      </c>
      <c r="N5" s="203">
        <v>50.18</v>
      </c>
      <c r="O5" s="203">
        <v>70.89</v>
      </c>
      <c r="P5" s="203">
        <v>26.52</v>
      </c>
      <c r="Q5" s="203">
        <v>7.67</v>
      </c>
      <c r="R5" s="203">
        <v>18.010000000000002</v>
      </c>
      <c r="S5" s="203">
        <v>11.21</v>
      </c>
      <c r="T5" s="203">
        <v>0</v>
      </c>
      <c r="U5" s="203">
        <v>50.07</v>
      </c>
      <c r="V5" s="203">
        <v>6.05</v>
      </c>
      <c r="W5" s="203">
        <v>19.71</v>
      </c>
      <c r="X5" s="203">
        <v>62.67</v>
      </c>
      <c r="Y5" s="203">
        <v>0</v>
      </c>
      <c r="Z5" s="203">
        <v>94.38</v>
      </c>
      <c r="AA5" s="203">
        <v>0</v>
      </c>
      <c r="AB5" s="203">
        <v>0</v>
      </c>
      <c r="AC5" s="203">
        <v>0</v>
      </c>
      <c r="AD5" s="203">
        <v>11.21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155.53</v>
      </c>
      <c r="L6" s="203">
        <v>122.82</v>
      </c>
      <c r="M6" s="203">
        <v>61.68</v>
      </c>
      <c r="N6" s="203">
        <v>50.18</v>
      </c>
      <c r="O6" s="203">
        <v>70.89</v>
      </c>
      <c r="P6" s="203">
        <v>26.52</v>
      </c>
      <c r="Q6" s="203">
        <v>7.06</v>
      </c>
      <c r="R6" s="203">
        <v>18.010000000000002</v>
      </c>
      <c r="S6" s="203">
        <v>11.21</v>
      </c>
      <c r="T6" s="203">
        <v>0</v>
      </c>
      <c r="U6" s="203">
        <v>50.07</v>
      </c>
      <c r="V6" s="203">
        <v>6.05</v>
      </c>
      <c r="W6" s="203">
        <v>19.71</v>
      </c>
      <c r="X6" s="203">
        <v>62.67</v>
      </c>
      <c r="Y6" s="203">
        <v>0</v>
      </c>
      <c r="Z6" s="203">
        <v>94.38</v>
      </c>
      <c r="AA6" s="203">
        <v>0</v>
      </c>
      <c r="AB6" s="203">
        <v>0</v>
      </c>
      <c r="AC6" s="203">
        <v>0</v>
      </c>
      <c r="AD6" s="203">
        <v>11.21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155.53</v>
      </c>
      <c r="L7" s="203">
        <v>122.82</v>
      </c>
      <c r="M7" s="203">
        <v>61.68</v>
      </c>
      <c r="N7" s="203">
        <v>50.18</v>
      </c>
      <c r="O7" s="203">
        <v>70.89</v>
      </c>
      <c r="P7" s="203">
        <v>26.52</v>
      </c>
      <c r="Q7" s="203">
        <v>5.63</v>
      </c>
      <c r="R7" s="203">
        <v>18.010000000000002</v>
      </c>
      <c r="S7" s="203">
        <v>11.21</v>
      </c>
      <c r="T7" s="203">
        <v>0</v>
      </c>
      <c r="U7" s="203">
        <v>50.07</v>
      </c>
      <c r="V7" s="203">
        <v>6.05</v>
      </c>
      <c r="W7" s="203">
        <v>19.71</v>
      </c>
      <c r="X7" s="203">
        <v>62.67</v>
      </c>
      <c r="Y7" s="203">
        <v>0</v>
      </c>
      <c r="Z7" s="203">
        <v>94.38</v>
      </c>
      <c r="AA7" s="203">
        <v>0</v>
      </c>
      <c r="AB7" s="203">
        <v>0</v>
      </c>
      <c r="AC7" s="203">
        <v>0</v>
      </c>
      <c r="AD7" s="203">
        <v>11.21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155.53</v>
      </c>
      <c r="L8" s="203">
        <v>122.82</v>
      </c>
      <c r="M8" s="203">
        <v>61.68</v>
      </c>
      <c r="N8" s="203">
        <v>50.18</v>
      </c>
      <c r="O8" s="203">
        <v>70.89</v>
      </c>
      <c r="P8" s="203">
        <v>26.52</v>
      </c>
      <c r="Q8" s="203">
        <v>0</v>
      </c>
      <c r="R8" s="203">
        <v>18.010000000000002</v>
      </c>
      <c r="S8" s="203">
        <v>11.21</v>
      </c>
      <c r="T8" s="203">
        <v>0</v>
      </c>
      <c r="U8" s="203">
        <v>50.07</v>
      </c>
      <c r="V8" s="203">
        <v>6.05</v>
      </c>
      <c r="W8" s="203">
        <v>19.71</v>
      </c>
      <c r="X8" s="203">
        <v>62.67</v>
      </c>
      <c r="Y8" s="203">
        <v>0</v>
      </c>
      <c r="Z8" s="203">
        <v>94.38</v>
      </c>
      <c r="AA8" s="203">
        <v>0</v>
      </c>
      <c r="AB8" s="203">
        <v>0</v>
      </c>
      <c r="AC8" s="203">
        <v>0</v>
      </c>
      <c r="AD8" s="203">
        <v>11.21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155.53</v>
      </c>
      <c r="L9" s="203">
        <v>67.709999999999994</v>
      </c>
      <c r="M9" s="203">
        <v>61.68</v>
      </c>
      <c r="N9" s="203">
        <v>50.18</v>
      </c>
      <c r="O9" s="203">
        <v>70.89</v>
      </c>
      <c r="P9" s="203">
        <v>26.52</v>
      </c>
      <c r="Q9" s="203">
        <v>0</v>
      </c>
      <c r="R9" s="203">
        <v>18.010000000000002</v>
      </c>
      <c r="S9" s="203">
        <v>11.21</v>
      </c>
      <c r="T9" s="203">
        <v>0</v>
      </c>
      <c r="U9" s="203">
        <v>50.07</v>
      </c>
      <c r="V9" s="203">
        <v>6.05</v>
      </c>
      <c r="W9" s="203">
        <v>19.71</v>
      </c>
      <c r="X9" s="203">
        <v>62.67</v>
      </c>
      <c r="Y9" s="203">
        <v>0</v>
      </c>
      <c r="Z9" s="203">
        <v>94.38</v>
      </c>
      <c r="AA9" s="203">
        <v>0</v>
      </c>
      <c r="AB9" s="203">
        <v>0</v>
      </c>
      <c r="AC9" s="203">
        <v>0</v>
      </c>
      <c r="AD9" s="203">
        <v>11.21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80.89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155.53</v>
      </c>
      <c r="L10" s="203">
        <v>67.709999999999994</v>
      </c>
      <c r="M10" s="203">
        <v>61.68</v>
      </c>
      <c r="N10" s="203">
        <v>50.18</v>
      </c>
      <c r="O10" s="203">
        <v>70.89</v>
      </c>
      <c r="P10" s="203">
        <v>26.52</v>
      </c>
      <c r="Q10" s="203">
        <v>0</v>
      </c>
      <c r="R10" s="203">
        <v>18.010000000000002</v>
      </c>
      <c r="S10" s="203">
        <v>11.21</v>
      </c>
      <c r="T10" s="203">
        <v>0</v>
      </c>
      <c r="U10" s="203">
        <v>50.07</v>
      </c>
      <c r="V10" s="203">
        <v>6.05</v>
      </c>
      <c r="W10" s="203">
        <v>19.71</v>
      </c>
      <c r="X10" s="203">
        <v>62.67</v>
      </c>
      <c r="Y10" s="203">
        <v>0</v>
      </c>
      <c r="Z10" s="203">
        <v>94.38</v>
      </c>
      <c r="AA10" s="203">
        <v>0</v>
      </c>
      <c r="AB10" s="203">
        <v>0</v>
      </c>
      <c r="AC10" s="203">
        <v>0</v>
      </c>
      <c r="AD10" s="203">
        <v>11.21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80.89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155.53</v>
      </c>
      <c r="L11" s="203">
        <v>67.709999999999994</v>
      </c>
      <c r="M11" s="203">
        <v>61.68</v>
      </c>
      <c r="N11" s="203">
        <v>50.18</v>
      </c>
      <c r="O11" s="203">
        <v>70.89</v>
      </c>
      <c r="P11" s="203">
        <v>26.52</v>
      </c>
      <c r="Q11" s="203">
        <v>0</v>
      </c>
      <c r="R11" s="203">
        <v>18.010000000000002</v>
      </c>
      <c r="S11" s="203">
        <v>11.21</v>
      </c>
      <c r="T11" s="203">
        <v>0</v>
      </c>
      <c r="U11" s="203">
        <v>50.07</v>
      </c>
      <c r="V11" s="203">
        <v>6.05</v>
      </c>
      <c r="W11" s="203">
        <v>19.71</v>
      </c>
      <c r="X11" s="203">
        <v>62.67</v>
      </c>
      <c r="Y11" s="203">
        <v>0</v>
      </c>
      <c r="Z11" s="203">
        <v>94.38</v>
      </c>
      <c r="AA11" s="203">
        <v>0</v>
      </c>
      <c r="AB11" s="203">
        <v>0</v>
      </c>
      <c r="AC11" s="203">
        <v>0</v>
      </c>
      <c r="AD11" s="203">
        <v>11.21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80.89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155.53</v>
      </c>
      <c r="L12" s="203">
        <v>67.709999999999994</v>
      </c>
      <c r="M12" s="203">
        <v>61.68</v>
      </c>
      <c r="N12" s="203">
        <v>50.18</v>
      </c>
      <c r="O12" s="203">
        <v>70.89</v>
      </c>
      <c r="P12" s="203">
        <v>26.52</v>
      </c>
      <c r="Q12" s="203">
        <v>0</v>
      </c>
      <c r="R12" s="203">
        <v>18.010000000000002</v>
      </c>
      <c r="S12" s="203">
        <v>11.21</v>
      </c>
      <c r="T12" s="203">
        <v>0</v>
      </c>
      <c r="U12" s="203">
        <v>50.07</v>
      </c>
      <c r="V12" s="203">
        <v>6.05</v>
      </c>
      <c r="W12" s="203">
        <v>19.71</v>
      </c>
      <c r="X12" s="203">
        <v>62.67</v>
      </c>
      <c r="Y12" s="203">
        <v>0</v>
      </c>
      <c r="Z12" s="203">
        <v>94.38</v>
      </c>
      <c r="AA12" s="203">
        <v>0</v>
      </c>
      <c r="AB12" s="203">
        <v>0</v>
      </c>
      <c r="AC12" s="203">
        <v>0</v>
      </c>
      <c r="AD12" s="203">
        <v>11.21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80.89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155.53</v>
      </c>
      <c r="L13" s="203">
        <v>67.709999999999994</v>
      </c>
      <c r="M13" s="203">
        <v>61.68</v>
      </c>
      <c r="N13" s="203">
        <v>50.18</v>
      </c>
      <c r="O13" s="203">
        <v>70.89</v>
      </c>
      <c r="P13" s="203">
        <v>26.52</v>
      </c>
      <c r="Q13" s="203">
        <v>0</v>
      </c>
      <c r="R13" s="203">
        <v>18.010000000000002</v>
      </c>
      <c r="S13" s="203">
        <v>11.21</v>
      </c>
      <c r="T13" s="203">
        <v>0</v>
      </c>
      <c r="U13" s="203">
        <v>50.07</v>
      </c>
      <c r="V13" s="203">
        <v>6.05</v>
      </c>
      <c r="W13" s="203">
        <v>19.72</v>
      </c>
      <c r="X13" s="203">
        <v>62.67</v>
      </c>
      <c r="Y13" s="203">
        <v>0</v>
      </c>
      <c r="Z13" s="203">
        <v>94.38</v>
      </c>
      <c r="AA13" s="203">
        <v>0</v>
      </c>
      <c r="AB13" s="203">
        <v>0</v>
      </c>
      <c r="AC13" s="203">
        <v>0</v>
      </c>
      <c r="AD13" s="203">
        <v>11.21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80.89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155.53</v>
      </c>
      <c r="L14" s="203">
        <v>68.69</v>
      </c>
      <c r="M14" s="203">
        <v>61.68</v>
      </c>
      <c r="N14" s="203">
        <v>50.18</v>
      </c>
      <c r="O14" s="203">
        <v>70.89</v>
      </c>
      <c r="P14" s="203">
        <v>26.52</v>
      </c>
      <c r="Q14" s="203">
        <v>0</v>
      </c>
      <c r="R14" s="203">
        <v>18.010000000000002</v>
      </c>
      <c r="S14" s="203">
        <v>11.21</v>
      </c>
      <c r="T14" s="203">
        <v>0</v>
      </c>
      <c r="U14" s="203">
        <v>50.07</v>
      </c>
      <c r="V14" s="203">
        <v>6.05</v>
      </c>
      <c r="W14" s="203">
        <v>19.72</v>
      </c>
      <c r="X14" s="203">
        <v>62.67</v>
      </c>
      <c r="Y14" s="203">
        <v>0</v>
      </c>
      <c r="Z14" s="203">
        <v>94.38</v>
      </c>
      <c r="AA14" s="203">
        <v>0</v>
      </c>
      <c r="AB14" s="203">
        <v>0</v>
      </c>
      <c r="AC14" s="203">
        <v>0</v>
      </c>
      <c r="AD14" s="203">
        <v>11.21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80.89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155.53</v>
      </c>
      <c r="L15" s="203">
        <v>68.69</v>
      </c>
      <c r="M15" s="203">
        <v>61.68</v>
      </c>
      <c r="N15" s="203">
        <v>50.18</v>
      </c>
      <c r="O15" s="203">
        <v>70.89</v>
      </c>
      <c r="P15" s="203">
        <v>26.52</v>
      </c>
      <c r="Q15" s="203">
        <v>0</v>
      </c>
      <c r="R15" s="203">
        <v>18.010000000000002</v>
      </c>
      <c r="S15" s="203">
        <v>11.21</v>
      </c>
      <c r="T15" s="203">
        <v>0</v>
      </c>
      <c r="U15" s="203">
        <v>50.07</v>
      </c>
      <c r="V15" s="203">
        <v>6.05</v>
      </c>
      <c r="W15" s="203">
        <v>19.72</v>
      </c>
      <c r="X15" s="203">
        <v>62.67</v>
      </c>
      <c r="Y15" s="203">
        <v>0</v>
      </c>
      <c r="Z15" s="203">
        <v>94.38</v>
      </c>
      <c r="AA15" s="203">
        <v>0</v>
      </c>
      <c r="AB15" s="203">
        <v>0</v>
      </c>
      <c r="AC15" s="203">
        <v>0</v>
      </c>
      <c r="AD15" s="203">
        <v>11.21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80.89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155.53</v>
      </c>
      <c r="L16" s="203">
        <v>68.69</v>
      </c>
      <c r="M16" s="203">
        <v>61.68</v>
      </c>
      <c r="N16" s="203">
        <v>50.18</v>
      </c>
      <c r="O16" s="203">
        <v>70.89</v>
      </c>
      <c r="P16" s="203">
        <v>26.52</v>
      </c>
      <c r="Q16" s="203">
        <v>0</v>
      </c>
      <c r="R16" s="203">
        <v>18.010000000000002</v>
      </c>
      <c r="S16" s="203">
        <v>11.21</v>
      </c>
      <c r="T16" s="203">
        <v>0</v>
      </c>
      <c r="U16" s="203">
        <v>50.07</v>
      </c>
      <c r="V16" s="203">
        <v>6.05</v>
      </c>
      <c r="W16" s="203">
        <v>19.72</v>
      </c>
      <c r="X16" s="203">
        <v>62.67</v>
      </c>
      <c r="Y16" s="203">
        <v>0</v>
      </c>
      <c r="Z16" s="203">
        <v>94.38</v>
      </c>
      <c r="AA16" s="203">
        <v>0</v>
      </c>
      <c r="AB16" s="203">
        <v>0</v>
      </c>
      <c r="AC16" s="203">
        <v>0</v>
      </c>
      <c r="AD16" s="203">
        <v>11.21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80.89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155.53</v>
      </c>
      <c r="L17" s="203">
        <v>68.69</v>
      </c>
      <c r="M17" s="203">
        <v>61.68</v>
      </c>
      <c r="N17" s="203">
        <v>50.18</v>
      </c>
      <c r="O17" s="203">
        <v>70.89</v>
      </c>
      <c r="P17" s="203">
        <v>26.52</v>
      </c>
      <c r="Q17" s="203">
        <v>0</v>
      </c>
      <c r="R17" s="203">
        <v>18.010000000000002</v>
      </c>
      <c r="S17" s="203">
        <v>11.21</v>
      </c>
      <c r="T17" s="203">
        <v>0</v>
      </c>
      <c r="U17" s="203">
        <v>50.07</v>
      </c>
      <c r="V17" s="203">
        <v>6.05</v>
      </c>
      <c r="W17" s="203">
        <v>19.72</v>
      </c>
      <c r="X17" s="203">
        <v>62.67</v>
      </c>
      <c r="Y17" s="203">
        <v>0</v>
      </c>
      <c r="Z17" s="203">
        <v>94.38</v>
      </c>
      <c r="AA17" s="203">
        <v>0</v>
      </c>
      <c r="AB17" s="203">
        <v>0</v>
      </c>
      <c r="AC17" s="203">
        <v>0</v>
      </c>
      <c r="AD17" s="203">
        <v>11.21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80.89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155.53</v>
      </c>
      <c r="L18" s="203">
        <v>68.69</v>
      </c>
      <c r="M18" s="203">
        <v>61.68</v>
      </c>
      <c r="N18" s="203">
        <v>50.18</v>
      </c>
      <c r="O18" s="203">
        <v>70.89</v>
      </c>
      <c r="P18" s="203">
        <v>26.52</v>
      </c>
      <c r="Q18" s="203">
        <v>0</v>
      </c>
      <c r="R18" s="203">
        <v>18.010000000000002</v>
      </c>
      <c r="S18" s="203">
        <v>11.21</v>
      </c>
      <c r="T18" s="203">
        <v>0</v>
      </c>
      <c r="U18" s="203">
        <v>50.07</v>
      </c>
      <c r="V18" s="203">
        <v>6.05</v>
      </c>
      <c r="W18" s="203">
        <v>19.72</v>
      </c>
      <c r="X18" s="203">
        <v>62.67</v>
      </c>
      <c r="Y18" s="203">
        <v>0</v>
      </c>
      <c r="Z18" s="203">
        <v>94.38</v>
      </c>
      <c r="AA18" s="203">
        <v>0</v>
      </c>
      <c r="AB18" s="203">
        <v>0</v>
      </c>
      <c r="AC18" s="203">
        <v>0</v>
      </c>
      <c r="AD18" s="203">
        <v>11.21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80.89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155.53</v>
      </c>
      <c r="L19" s="203">
        <v>68.69</v>
      </c>
      <c r="M19" s="203">
        <v>61.68</v>
      </c>
      <c r="N19" s="203">
        <v>50.18</v>
      </c>
      <c r="O19" s="203">
        <v>70.89</v>
      </c>
      <c r="P19" s="203">
        <v>26.52</v>
      </c>
      <c r="Q19" s="203">
        <v>0</v>
      </c>
      <c r="R19" s="203">
        <v>18.010000000000002</v>
      </c>
      <c r="S19" s="203">
        <v>11.21</v>
      </c>
      <c r="T19" s="203">
        <v>0</v>
      </c>
      <c r="U19" s="203">
        <v>50.07</v>
      </c>
      <c r="V19" s="203">
        <v>6.05</v>
      </c>
      <c r="W19" s="203">
        <v>19.72</v>
      </c>
      <c r="X19" s="203">
        <v>62.67</v>
      </c>
      <c r="Y19" s="203">
        <v>0</v>
      </c>
      <c r="Z19" s="203">
        <v>94.38</v>
      </c>
      <c r="AA19" s="203">
        <v>0</v>
      </c>
      <c r="AB19" s="203">
        <v>0</v>
      </c>
      <c r="AC19" s="203">
        <v>0</v>
      </c>
      <c r="AD19" s="203">
        <v>11.21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80.89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155.53</v>
      </c>
      <c r="L20" s="203">
        <v>68.69</v>
      </c>
      <c r="M20" s="203">
        <v>61.68</v>
      </c>
      <c r="N20" s="203">
        <v>50.18</v>
      </c>
      <c r="O20" s="203">
        <v>70.89</v>
      </c>
      <c r="P20" s="203">
        <v>26.52</v>
      </c>
      <c r="Q20" s="203">
        <v>0</v>
      </c>
      <c r="R20" s="203">
        <v>18.010000000000002</v>
      </c>
      <c r="S20" s="203">
        <v>11.21</v>
      </c>
      <c r="T20" s="203">
        <v>0</v>
      </c>
      <c r="U20" s="203">
        <v>50.07</v>
      </c>
      <c r="V20" s="203">
        <v>6.05</v>
      </c>
      <c r="W20" s="203">
        <v>19.72</v>
      </c>
      <c r="X20" s="203">
        <v>62.67</v>
      </c>
      <c r="Y20" s="203">
        <v>0</v>
      </c>
      <c r="Z20" s="203">
        <v>94.38</v>
      </c>
      <c r="AA20" s="203">
        <v>0</v>
      </c>
      <c r="AB20" s="203">
        <v>0</v>
      </c>
      <c r="AC20" s="203">
        <v>0</v>
      </c>
      <c r="AD20" s="203">
        <v>11.21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80.89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155.53</v>
      </c>
      <c r="L21" s="203">
        <v>68.69</v>
      </c>
      <c r="M21" s="203">
        <v>61.68</v>
      </c>
      <c r="N21" s="203">
        <v>50.18</v>
      </c>
      <c r="O21" s="203">
        <v>70.89</v>
      </c>
      <c r="P21" s="203">
        <v>26.52</v>
      </c>
      <c r="Q21" s="203">
        <v>0</v>
      </c>
      <c r="R21" s="203">
        <v>18.010000000000002</v>
      </c>
      <c r="S21" s="203">
        <v>11.21</v>
      </c>
      <c r="T21" s="203">
        <v>0</v>
      </c>
      <c r="U21" s="203">
        <v>50.07</v>
      </c>
      <c r="V21" s="203">
        <v>6.05</v>
      </c>
      <c r="W21" s="203">
        <v>19.72</v>
      </c>
      <c r="X21" s="203">
        <v>62.67</v>
      </c>
      <c r="Y21" s="203">
        <v>0</v>
      </c>
      <c r="Z21" s="203">
        <v>94.38</v>
      </c>
      <c r="AA21" s="203">
        <v>0</v>
      </c>
      <c r="AB21" s="203">
        <v>0</v>
      </c>
      <c r="AC21" s="203">
        <v>0</v>
      </c>
      <c r="AD21" s="203">
        <v>11.21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80.89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155.53</v>
      </c>
      <c r="L22" s="203">
        <v>67.709999999999994</v>
      </c>
      <c r="M22" s="203">
        <v>61.68</v>
      </c>
      <c r="N22" s="203">
        <v>50.18</v>
      </c>
      <c r="O22" s="203">
        <v>70.89</v>
      </c>
      <c r="P22" s="203">
        <v>26.52</v>
      </c>
      <c r="Q22" s="203">
        <v>0</v>
      </c>
      <c r="R22" s="203">
        <v>18.010000000000002</v>
      </c>
      <c r="S22" s="203">
        <v>11.21</v>
      </c>
      <c r="T22" s="203">
        <v>0</v>
      </c>
      <c r="U22" s="203">
        <v>50.07</v>
      </c>
      <c r="V22" s="203">
        <v>6.05</v>
      </c>
      <c r="W22" s="203">
        <v>19.72</v>
      </c>
      <c r="X22" s="203">
        <v>62.67</v>
      </c>
      <c r="Y22" s="203">
        <v>0</v>
      </c>
      <c r="Z22" s="203">
        <v>94.38</v>
      </c>
      <c r="AA22" s="203">
        <v>0</v>
      </c>
      <c r="AB22" s="203">
        <v>0</v>
      </c>
      <c r="AC22" s="203">
        <v>0</v>
      </c>
      <c r="AD22" s="203">
        <v>11.21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80.89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155.53</v>
      </c>
      <c r="L23" s="203">
        <v>96.73</v>
      </c>
      <c r="M23" s="203">
        <v>61.68</v>
      </c>
      <c r="N23" s="203">
        <v>50.18</v>
      </c>
      <c r="O23" s="203">
        <v>70.89</v>
      </c>
      <c r="P23" s="203">
        <v>26.52</v>
      </c>
      <c r="Q23" s="203">
        <v>0</v>
      </c>
      <c r="R23" s="203">
        <v>18.010000000000002</v>
      </c>
      <c r="S23" s="203">
        <v>11.21</v>
      </c>
      <c r="T23" s="203">
        <v>0</v>
      </c>
      <c r="U23" s="203">
        <v>47.77</v>
      </c>
      <c r="V23" s="203">
        <v>6.05</v>
      </c>
      <c r="W23" s="203">
        <v>19.72</v>
      </c>
      <c r="X23" s="203">
        <v>62.67</v>
      </c>
      <c r="Y23" s="203">
        <v>0</v>
      </c>
      <c r="Z23" s="203">
        <v>94.38</v>
      </c>
      <c r="AA23" s="203">
        <v>0</v>
      </c>
      <c r="AB23" s="203">
        <v>0</v>
      </c>
      <c r="AC23" s="203">
        <v>0</v>
      </c>
      <c r="AD23" s="203">
        <v>11.21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80.89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155.53</v>
      </c>
      <c r="L24" s="203">
        <v>96.73</v>
      </c>
      <c r="M24" s="203">
        <v>61.68</v>
      </c>
      <c r="N24" s="203">
        <v>50.18</v>
      </c>
      <c r="O24" s="203">
        <v>70.89</v>
      </c>
      <c r="P24" s="203">
        <v>26.52</v>
      </c>
      <c r="Q24" s="203">
        <v>0</v>
      </c>
      <c r="R24" s="203">
        <v>18.010000000000002</v>
      </c>
      <c r="S24" s="203">
        <v>11.21</v>
      </c>
      <c r="T24" s="203">
        <v>0</v>
      </c>
      <c r="U24" s="203">
        <v>47.77</v>
      </c>
      <c r="V24" s="203">
        <v>6.05</v>
      </c>
      <c r="W24" s="203">
        <v>19.72</v>
      </c>
      <c r="X24" s="203">
        <v>62.67</v>
      </c>
      <c r="Y24" s="203">
        <v>0</v>
      </c>
      <c r="Z24" s="203">
        <v>94.38</v>
      </c>
      <c r="AA24" s="203">
        <v>0</v>
      </c>
      <c r="AB24" s="203">
        <v>0</v>
      </c>
      <c r="AC24" s="203">
        <v>0</v>
      </c>
      <c r="AD24" s="203">
        <v>11.21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80.89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155.53</v>
      </c>
      <c r="L25" s="203">
        <v>96.73</v>
      </c>
      <c r="M25" s="203">
        <v>61.68</v>
      </c>
      <c r="N25" s="203">
        <v>50.18</v>
      </c>
      <c r="O25" s="203">
        <v>70.89</v>
      </c>
      <c r="P25" s="203">
        <v>26.52</v>
      </c>
      <c r="Q25" s="203">
        <v>0</v>
      </c>
      <c r="R25" s="203">
        <v>18.010000000000002</v>
      </c>
      <c r="S25" s="203">
        <v>11.21</v>
      </c>
      <c r="T25" s="203">
        <v>0</v>
      </c>
      <c r="U25" s="203">
        <v>47.77</v>
      </c>
      <c r="V25" s="203">
        <v>6.05</v>
      </c>
      <c r="W25" s="203">
        <v>19.72</v>
      </c>
      <c r="X25" s="203">
        <v>62.67</v>
      </c>
      <c r="Y25" s="203">
        <v>0</v>
      </c>
      <c r="Z25" s="203">
        <v>94.38</v>
      </c>
      <c r="AA25" s="203">
        <v>0</v>
      </c>
      <c r="AB25" s="203">
        <v>0</v>
      </c>
      <c r="AC25" s="203">
        <v>0</v>
      </c>
      <c r="AD25" s="203">
        <v>11.21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80.89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155.53</v>
      </c>
      <c r="L26" s="203">
        <v>96.73</v>
      </c>
      <c r="M26" s="203">
        <v>61.68</v>
      </c>
      <c r="N26" s="203">
        <v>50.18</v>
      </c>
      <c r="O26" s="203">
        <v>70.89</v>
      </c>
      <c r="P26" s="203">
        <v>26.52</v>
      </c>
      <c r="Q26" s="203">
        <v>0</v>
      </c>
      <c r="R26" s="203">
        <v>18.010000000000002</v>
      </c>
      <c r="S26" s="203">
        <v>11.21</v>
      </c>
      <c r="T26" s="203">
        <v>0</v>
      </c>
      <c r="U26" s="203">
        <v>47.77</v>
      </c>
      <c r="V26" s="203">
        <v>6.05</v>
      </c>
      <c r="W26" s="203">
        <v>19.72</v>
      </c>
      <c r="X26" s="203">
        <v>62.67</v>
      </c>
      <c r="Y26" s="203">
        <v>0</v>
      </c>
      <c r="Z26" s="203">
        <v>94.38</v>
      </c>
      <c r="AA26" s="203">
        <v>0</v>
      </c>
      <c r="AB26" s="203">
        <v>0</v>
      </c>
      <c r="AC26" s="203">
        <v>0</v>
      </c>
      <c r="AD26" s="203">
        <v>11.21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80.89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155.53</v>
      </c>
      <c r="L27" s="203">
        <v>96.73</v>
      </c>
      <c r="M27" s="203">
        <v>61.68</v>
      </c>
      <c r="N27" s="203">
        <v>50.18</v>
      </c>
      <c r="O27" s="203">
        <v>70.89</v>
      </c>
      <c r="P27" s="203">
        <v>26.52</v>
      </c>
      <c r="Q27" s="203">
        <v>0</v>
      </c>
      <c r="R27" s="203">
        <v>18.010000000000002</v>
      </c>
      <c r="S27" s="203">
        <v>11.21</v>
      </c>
      <c r="T27" s="203">
        <v>0</v>
      </c>
      <c r="U27" s="203">
        <v>47.77</v>
      </c>
      <c r="V27" s="203">
        <v>6.05</v>
      </c>
      <c r="W27" s="203">
        <v>19.72</v>
      </c>
      <c r="X27" s="203">
        <v>62.67</v>
      </c>
      <c r="Y27" s="203">
        <v>0</v>
      </c>
      <c r="Z27" s="203">
        <v>94.38</v>
      </c>
      <c r="AA27" s="203">
        <v>0</v>
      </c>
      <c r="AB27" s="203">
        <v>0</v>
      </c>
      <c r="AC27" s="203">
        <v>0</v>
      </c>
      <c r="AD27" s="203">
        <v>11.21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80.89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5.47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155.53</v>
      </c>
      <c r="L28" s="203">
        <v>96.73</v>
      </c>
      <c r="M28" s="203">
        <v>61.68</v>
      </c>
      <c r="N28" s="203">
        <v>50.18</v>
      </c>
      <c r="O28" s="203">
        <v>70.89</v>
      </c>
      <c r="P28" s="203">
        <v>26.52</v>
      </c>
      <c r="Q28" s="203">
        <v>0</v>
      </c>
      <c r="R28" s="203">
        <v>18.010000000000002</v>
      </c>
      <c r="S28" s="203">
        <v>11.21</v>
      </c>
      <c r="T28" s="203">
        <v>0</v>
      </c>
      <c r="U28" s="203">
        <v>47.77</v>
      </c>
      <c r="V28" s="203">
        <v>6.05</v>
      </c>
      <c r="W28" s="203">
        <v>19.72</v>
      </c>
      <c r="X28" s="203">
        <v>62.67</v>
      </c>
      <c r="Y28" s="203">
        <v>0</v>
      </c>
      <c r="Z28" s="203">
        <v>94.38</v>
      </c>
      <c r="AA28" s="203">
        <v>0</v>
      </c>
      <c r="AB28" s="203">
        <v>0</v>
      </c>
      <c r="AC28" s="203">
        <v>0</v>
      </c>
      <c r="AD28" s="203">
        <v>11.21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80.89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14.05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155.53</v>
      </c>
      <c r="L29" s="203">
        <v>68.69</v>
      </c>
      <c r="M29" s="203">
        <v>61.68</v>
      </c>
      <c r="N29" s="203">
        <v>50.18</v>
      </c>
      <c r="O29" s="203">
        <v>70.89</v>
      </c>
      <c r="P29" s="203">
        <v>26.52</v>
      </c>
      <c r="Q29" s="203">
        <v>0</v>
      </c>
      <c r="R29" s="203">
        <v>18.010000000000002</v>
      </c>
      <c r="S29" s="203">
        <v>11.21</v>
      </c>
      <c r="T29" s="203">
        <v>0</v>
      </c>
      <c r="U29" s="203">
        <v>46.16</v>
      </c>
      <c r="V29" s="203">
        <v>6.05</v>
      </c>
      <c r="W29" s="203">
        <v>19.71</v>
      </c>
      <c r="X29" s="203">
        <v>62.67</v>
      </c>
      <c r="Y29" s="203">
        <v>0</v>
      </c>
      <c r="Z29" s="203">
        <v>94.38</v>
      </c>
      <c r="AA29" s="203">
        <v>0</v>
      </c>
      <c r="AB29" s="203">
        <v>0</v>
      </c>
      <c r="AC29" s="203">
        <v>0</v>
      </c>
      <c r="AD29" s="203">
        <v>11.21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80.89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155.53</v>
      </c>
      <c r="L30" s="203">
        <v>68.69</v>
      </c>
      <c r="M30" s="203">
        <v>61.68</v>
      </c>
      <c r="N30" s="203">
        <v>50.18</v>
      </c>
      <c r="O30" s="203">
        <v>70.89</v>
      </c>
      <c r="P30" s="203">
        <v>26.52</v>
      </c>
      <c r="Q30" s="203">
        <v>0</v>
      </c>
      <c r="R30" s="203">
        <v>18.010000000000002</v>
      </c>
      <c r="S30" s="203">
        <v>11.21</v>
      </c>
      <c r="T30" s="203">
        <v>0</v>
      </c>
      <c r="U30" s="203">
        <v>44.54</v>
      </c>
      <c r="V30" s="203">
        <v>6.05</v>
      </c>
      <c r="W30" s="203">
        <v>19.72</v>
      </c>
      <c r="X30" s="203">
        <v>62.67</v>
      </c>
      <c r="Y30" s="203">
        <v>0</v>
      </c>
      <c r="Z30" s="203">
        <v>94.38</v>
      </c>
      <c r="AA30" s="203">
        <v>0</v>
      </c>
      <c r="AB30" s="203">
        <v>0</v>
      </c>
      <c r="AC30" s="203">
        <v>0</v>
      </c>
      <c r="AD30" s="203">
        <v>11.21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80.89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155.53</v>
      </c>
      <c r="L31" s="203">
        <v>68.69</v>
      </c>
      <c r="M31" s="203">
        <v>61.68</v>
      </c>
      <c r="N31" s="203">
        <v>50.18</v>
      </c>
      <c r="O31" s="203">
        <v>70.89</v>
      </c>
      <c r="P31" s="203">
        <v>26.52</v>
      </c>
      <c r="Q31" s="203">
        <v>0</v>
      </c>
      <c r="R31" s="203">
        <v>18.010000000000002</v>
      </c>
      <c r="S31" s="203">
        <v>11.21</v>
      </c>
      <c r="T31" s="203">
        <v>0</v>
      </c>
      <c r="U31" s="203">
        <v>43.26</v>
      </c>
      <c r="V31" s="203">
        <v>6.05</v>
      </c>
      <c r="W31" s="203">
        <v>19.72</v>
      </c>
      <c r="X31" s="203">
        <v>62.67</v>
      </c>
      <c r="Y31" s="203">
        <v>0</v>
      </c>
      <c r="Z31" s="203">
        <v>94.38</v>
      </c>
      <c r="AA31" s="203">
        <v>0</v>
      </c>
      <c r="AB31" s="203">
        <v>0</v>
      </c>
      <c r="AC31" s="203">
        <v>0</v>
      </c>
      <c r="AD31" s="203">
        <v>11.21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82.95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155.53</v>
      </c>
      <c r="L32" s="203">
        <v>68.69</v>
      </c>
      <c r="M32" s="203">
        <v>61.68</v>
      </c>
      <c r="N32" s="203">
        <v>50.18</v>
      </c>
      <c r="O32" s="203">
        <v>70.89</v>
      </c>
      <c r="P32" s="203">
        <v>26.52</v>
      </c>
      <c r="Q32" s="203">
        <v>0</v>
      </c>
      <c r="R32" s="203">
        <v>18.010000000000002</v>
      </c>
      <c r="S32" s="203">
        <v>11.21</v>
      </c>
      <c r="T32" s="203">
        <v>0</v>
      </c>
      <c r="U32" s="203">
        <v>39.54</v>
      </c>
      <c r="V32" s="203">
        <v>6.05</v>
      </c>
      <c r="W32" s="203">
        <v>19.72</v>
      </c>
      <c r="X32" s="203">
        <v>62.67</v>
      </c>
      <c r="Y32" s="203">
        <v>0</v>
      </c>
      <c r="Z32" s="203">
        <v>94.38</v>
      </c>
      <c r="AA32" s="203">
        <v>0</v>
      </c>
      <c r="AB32" s="203">
        <v>0</v>
      </c>
      <c r="AC32" s="203">
        <v>0</v>
      </c>
      <c r="AD32" s="203">
        <v>11.21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82.95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155.53</v>
      </c>
      <c r="L33" s="203">
        <v>68.69</v>
      </c>
      <c r="M33" s="203">
        <v>61.68</v>
      </c>
      <c r="N33" s="203">
        <v>50.18</v>
      </c>
      <c r="O33" s="203">
        <v>70.89</v>
      </c>
      <c r="P33" s="203">
        <v>26.52</v>
      </c>
      <c r="Q33" s="203">
        <v>0</v>
      </c>
      <c r="R33" s="203">
        <v>18.010000000000002</v>
      </c>
      <c r="S33" s="203">
        <v>11.21</v>
      </c>
      <c r="T33" s="203">
        <v>0</v>
      </c>
      <c r="U33" s="203">
        <v>39.54</v>
      </c>
      <c r="V33" s="203">
        <v>6.05</v>
      </c>
      <c r="W33" s="203">
        <v>19.71</v>
      </c>
      <c r="X33" s="203">
        <v>62.67</v>
      </c>
      <c r="Y33" s="203">
        <v>0</v>
      </c>
      <c r="Z33" s="203">
        <v>94.38</v>
      </c>
      <c r="AA33" s="203">
        <v>0</v>
      </c>
      <c r="AB33" s="203">
        <v>0</v>
      </c>
      <c r="AC33" s="203">
        <v>0</v>
      </c>
      <c r="AD33" s="203">
        <v>11.21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82.95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155.53</v>
      </c>
      <c r="L34" s="203">
        <v>68.69</v>
      </c>
      <c r="M34" s="203">
        <v>61.68</v>
      </c>
      <c r="N34" s="203">
        <v>50.18</v>
      </c>
      <c r="O34" s="203">
        <v>70.89</v>
      </c>
      <c r="P34" s="203">
        <v>26.52</v>
      </c>
      <c r="Q34" s="203">
        <v>0</v>
      </c>
      <c r="R34" s="203">
        <v>18.010000000000002</v>
      </c>
      <c r="S34" s="203">
        <v>11.21</v>
      </c>
      <c r="T34" s="203">
        <v>0</v>
      </c>
      <c r="U34" s="203">
        <v>39.54</v>
      </c>
      <c r="V34" s="203">
        <v>6.05</v>
      </c>
      <c r="W34" s="203">
        <v>19.72</v>
      </c>
      <c r="X34" s="203">
        <v>62.67</v>
      </c>
      <c r="Y34" s="203">
        <v>0</v>
      </c>
      <c r="Z34" s="203">
        <v>94.38</v>
      </c>
      <c r="AA34" s="203">
        <v>0</v>
      </c>
      <c r="AB34" s="203">
        <v>0</v>
      </c>
      <c r="AC34" s="203">
        <v>0</v>
      </c>
      <c r="AD34" s="203">
        <v>11.21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82.95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155.53</v>
      </c>
      <c r="L35" s="203">
        <v>68.69</v>
      </c>
      <c r="M35" s="203">
        <v>61.68</v>
      </c>
      <c r="N35" s="203">
        <v>50.18</v>
      </c>
      <c r="O35" s="203">
        <v>70.89</v>
      </c>
      <c r="P35" s="203">
        <v>26.52</v>
      </c>
      <c r="Q35" s="203">
        <v>0</v>
      </c>
      <c r="R35" s="203">
        <v>18.010000000000002</v>
      </c>
      <c r="S35" s="203">
        <v>11.21</v>
      </c>
      <c r="T35" s="203">
        <v>0</v>
      </c>
      <c r="U35" s="203">
        <v>39.54</v>
      </c>
      <c r="V35" s="203">
        <v>6.05</v>
      </c>
      <c r="W35" s="203">
        <v>19.72</v>
      </c>
      <c r="X35" s="203">
        <v>62.67</v>
      </c>
      <c r="Y35" s="203">
        <v>0</v>
      </c>
      <c r="Z35" s="203">
        <v>94.38</v>
      </c>
      <c r="AA35" s="203">
        <v>0</v>
      </c>
      <c r="AB35" s="203">
        <v>0</v>
      </c>
      <c r="AC35" s="203">
        <v>15.16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82.95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155.53</v>
      </c>
      <c r="L36" s="203">
        <v>68.31</v>
      </c>
      <c r="M36" s="203">
        <v>61.68</v>
      </c>
      <c r="N36" s="203">
        <v>50.18</v>
      </c>
      <c r="O36" s="203">
        <v>70.89</v>
      </c>
      <c r="P36" s="203">
        <v>26.52</v>
      </c>
      <c r="Q36" s="203">
        <v>0</v>
      </c>
      <c r="R36" s="203">
        <v>18.010000000000002</v>
      </c>
      <c r="S36" s="203">
        <v>11.21</v>
      </c>
      <c r="T36" s="203">
        <v>0</v>
      </c>
      <c r="U36" s="203">
        <v>39.54</v>
      </c>
      <c r="V36" s="203">
        <v>6.05</v>
      </c>
      <c r="W36" s="203">
        <v>19.72</v>
      </c>
      <c r="X36" s="203">
        <v>62.67</v>
      </c>
      <c r="Y36" s="203">
        <v>0</v>
      </c>
      <c r="Z36" s="203">
        <v>94.38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82.95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155.53</v>
      </c>
      <c r="L37" s="203">
        <v>68.31</v>
      </c>
      <c r="M37" s="203">
        <v>61.68</v>
      </c>
      <c r="N37" s="203">
        <v>50.18</v>
      </c>
      <c r="O37" s="203">
        <v>70.89</v>
      </c>
      <c r="P37" s="203">
        <v>26.52</v>
      </c>
      <c r="Q37" s="203">
        <v>0</v>
      </c>
      <c r="R37" s="203">
        <v>18.010000000000002</v>
      </c>
      <c r="S37" s="203">
        <v>11.21</v>
      </c>
      <c r="T37" s="203">
        <v>0</v>
      </c>
      <c r="U37" s="203">
        <v>39.54</v>
      </c>
      <c r="V37" s="203">
        <v>6.06</v>
      </c>
      <c r="W37" s="203">
        <v>19.72</v>
      </c>
      <c r="X37" s="203">
        <v>62.67</v>
      </c>
      <c r="Y37" s="203">
        <v>0</v>
      </c>
      <c r="Z37" s="203">
        <v>94.38</v>
      </c>
      <c r="AA37" s="203">
        <v>0</v>
      </c>
      <c r="AB37" s="203">
        <v>0</v>
      </c>
      <c r="AC37" s="203">
        <v>0</v>
      </c>
      <c r="AD37" s="203">
        <v>11.21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82.95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155.53</v>
      </c>
      <c r="L38" s="203">
        <v>68.31</v>
      </c>
      <c r="M38" s="203">
        <v>61.68</v>
      </c>
      <c r="N38" s="203">
        <v>50.18</v>
      </c>
      <c r="O38" s="203">
        <v>70.89</v>
      </c>
      <c r="P38" s="203">
        <v>26.52</v>
      </c>
      <c r="Q38" s="203">
        <v>0</v>
      </c>
      <c r="R38" s="203">
        <v>18.010000000000002</v>
      </c>
      <c r="S38" s="203">
        <v>11.21</v>
      </c>
      <c r="T38" s="203">
        <v>0</v>
      </c>
      <c r="U38" s="203">
        <v>39.54</v>
      </c>
      <c r="V38" s="203">
        <v>6.05</v>
      </c>
      <c r="W38" s="203">
        <v>19.72</v>
      </c>
      <c r="X38" s="203">
        <v>62.67</v>
      </c>
      <c r="Y38" s="203">
        <v>0</v>
      </c>
      <c r="Z38" s="203">
        <v>94.38</v>
      </c>
      <c r="AA38" s="203">
        <v>0</v>
      </c>
      <c r="AB38" s="203">
        <v>0</v>
      </c>
      <c r="AC38" s="203">
        <v>0</v>
      </c>
      <c r="AD38" s="203">
        <v>11.21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82.95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155.53</v>
      </c>
      <c r="L39" s="203">
        <v>68.31</v>
      </c>
      <c r="M39" s="203">
        <v>61.68</v>
      </c>
      <c r="N39" s="203">
        <v>50.18</v>
      </c>
      <c r="O39" s="203">
        <v>70.89</v>
      </c>
      <c r="P39" s="203">
        <v>26.52</v>
      </c>
      <c r="Q39" s="203">
        <v>0</v>
      </c>
      <c r="R39" s="203">
        <v>18.010000000000002</v>
      </c>
      <c r="S39" s="203">
        <v>11.21</v>
      </c>
      <c r="T39" s="203">
        <v>0</v>
      </c>
      <c r="U39" s="203">
        <v>39.54</v>
      </c>
      <c r="V39" s="203">
        <v>6.06</v>
      </c>
      <c r="W39" s="203">
        <v>19.72</v>
      </c>
      <c r="X39" s="203">
        <v>62.67</v>
      </c>
      <c r="Y39" s="203">
        <v>0</v>
      </c>
      <c r="Z39" s="203">
        <v>94.38</v>
      </c>
      <c r="AA39" s="203">
        <v>0</v>
      </c>
      <c r="AB39" s="203">
        <v>0</v>
      </c>
      <c r="AC39" s="203">
        <v>0</v>
      </c>
      <c r="AD39" s="203">
        <v>11.21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80.89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155.53</v>
      </c>
      <c r="L40" s="203">
        <v>67.709999999999994</v>
      </c>
      <c r="M40" s="203">
        <v>61.68</v>
      </c>
      <c r="N40" s="203">
        <v>50.18</v>
      </c>
      <c r="O40" s="203">
        <v>70.89</v>
      </c>
      <c r="P40" s="203">
        <v>26.52</v>
      </c>
      <c r="Q40" s="203">
        <v>0</v>
      </c>
      <c r="R40" s="203">
        <v>18.010000000000002</v>
      </c>
      <c r="S40" s="203">
        <v>11.21</v>
      </c>
      <c r="T40" s="203">
        <v>0</v>
      </c>
      <c r="U40" s="203">
        <v>39.54</v>
      </c>
      <c r="V40" s="203">
        <v>6.05</v>
      </c>
      <c r="W40" s="203">
        <v>19.72</v>
      </c>
      <c r="X40" s="203">
        <v>62.67</v>
      </c>
      <c r="Y40" s="203">
        <v>0</v>
      </c>
      <c r="Z40" s="203">
        <v>94.38</v>
      </c>
      <c r="AA40" s="203">
        <v>0</v>
      </c>
      <c r="AB40" s="203">
        <v>0</v>
      </c>
      <c r="AC40" s="203">
        <v>0</v>
      </c>
      <c r="AD40" s="203">
        <v>11.21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80.89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155.53</v>
      </c>
      <c r="L41" s="203">
        <v>67.709999999999994</v>
      </c>
      <c r="M41" s="203">
        <v>61.68</v>
      </c>
      <c r="N41" s="203">
        <v>50.18</v>
      </c>
      <c r="O41" s="203">
        <v>70.89</v>
      </c>
      <c r="P41" s="203">
        <v>26.52</v>
      </c>
      <c r="Q41" s="203">
        <v>0</v>
      </c>
      <c r="R41" s="203">
        <v>18.010000000000002</v>
      </c>
      <c r="S41" s="203">
        <v>11.21</v>
      </c>
      <c r="T41" s="203">
        <v>0</v>
      </c>
      <c r="U41" s="203">
        <v>39.54</v>
      </c>
      <c r="V41" s="203">
        <v>6.05</v>
      </c>
      <c r="W41" s="203">
        <v>19.72</v>
      </c>
      <c r="X41" s="203">
        <v>62.67</v>
      </c>
      <c r="Y41" s="203">
        <v>0</v>
      </c>
      <c r="Z41" s="203">
        <v>94.38</v>
      </c>
      <c r="AA41" s="203">
        <v>0</v>
      </c>
      <c r="AB41" s="203">
        <v>0</v>
      </c>
      <c r="AC41" s="203">
        <v>0</v>
      </c>
      <c r="AD41" s="203">
        <v>11.21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82.95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155.53</v>
      </c>
      <c r="L42" s="203">
        <v>67.709999999999994</v>
      </c>
      <c r="M42" s="203">
        <v>61.68</v>
      </c>
      <c r="N42" s="203">
        <v>50.18</v>
      </c>
      <c r="O42" s="203">
        <v>70.89</v>
      </c>
      <c r="P42" s="203">
        <v>26.52</v>
      </c>
      <c r="Q42" s="203">
        <v>0</v>
      </c>
      <c r="R42" s="203">
        <v>18.010000000000002</v>
      </c>
      <c r="S42" s="203">
        <v>11.21</v>
      </c>
      <c r="T42" s="203">
        <v>0</v>
      </c>
      <c r="U42" s="203">
        <v>39.54</v>
      </c>
      <c r="V42" s="203">
        <v>6.05</v>
      </c>
      <c r="W42" s="203">
        <v>19.71</v>
      </c>
      <c r="X42" s="203">
        <v>62.67</v>
      </c>
      <c r="Y42" s="203">
        <v>0</v>
      </c>
      <c r="Z42" s="203">
        <v>94.38</v>
      </c>
      <c r="AA42" s="203">
        <v>0</v>
      </c>
      <c r="AB42" s="203">
        <v>0</v>
      </c>
      <c r="AC42" s="203">
        <v>0</v>
      </c>
      <c r="AD42" s="203">
        <v>11.21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82.95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155.53</v>
      </c>
      <c r="L43" s="203">
        <v>67.709999999999994</v>
      </c>
      <c r="M43" s="203">
        <v>61.68</v>
      </c>
      <c r="N43" s="203">
        <v>50.18</v>
      </c>
      <c r="O43" s="203">
        <v>70.89</v>
      </c>
      <c r="P43" s="203">
        <v>25.81</v>
      </c>
      <c r="Q43" s="203">
        <v>0</v>
      </c>
      <c r="R43" s="203">
        <v>18.010000000000002</v>
      </c>
      <c r="S43" s="203">
        <v>11.21</v>
      </c>
      <c r="T43" s="203">
        <v>0</v>
      </c>
      <c r="U43" s="203">
        <v>39.54</v>
      </c>
      <c r="V43" s="203">
        <v>6.05</v>
      </c>
      <c r="W43" s="203">
        <v>19.71</v>
      </c>
      <c r="X43" s="203">
        <v>62.67</v>
      </c>
      <c r="Y43" s="203">
        <v>0</v>
      </c>
      <c r="Z43" s="203">
        <v>94.38</v>
      </c>
      <c r="AA43" s="203">
        <v>0</v>
      </c>
      <c r="AB43" s="203">
        <v>0</v>
      </c>
      <c r="AC43" s="203">
        <v>0</v>
      </c>
      <c r="AD43" s="203">
        <v>11.21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82.95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155.53</v>
      </c>
      <c r="L44" s="203">
        <v>67.709999999999994</v>
      </c>
      <c r="M44" s="203">
        <v>61.68</v>
      </c>
      <c r="N44" s="203">
        <v>50.18</v>
      </c>
      <c r="O44" s="203">
        <v>70.89</v>
      </c>
      <c r="P44" s="203">
        <v>25.09</v>
      </c>
      <c r="Q44" s="203">
        <v>0</v>
      </c>
      <c r="R44" s="203">
        <v>18.010000000000002</v>
      </c>
      <c r="S44" s="203">
        <v>11.21</v>
      </c>
      <c r="T44" s="203">
        <v>0</v>
      </c>
      <c r="U44" s="203">
        <v>39.54</v>
      </c>
      <c r="V44" s="203">
        <v>6.05</v>
      </c>
      <c r="W44" s="203">
        <v>19.71</v>
      </c>
      <c r="X44" s="203">
        <v>62.67</v>
      </c>
      <c r="Y44" s="203">
        <v>0</v>
      </c>
      <c r="Z44" s="203">
        <v>94.38</v>
      </c>
      <c r="AA44" s="203">
        <v>0</v>
      </c>
      <c r="AB44" s="203">
        <v>0</v>
      </c>
      <c r="AC44" s="203">
        <v>0</v>
      </c>
      <c r="AD44" s="203">
        <v>11.21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82.95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155.53</v>
      </c>
      <c r="L45" s="203">
        <v>67.709999999999994</v>
      </c>
      <c r="M45" s="203">
        <v>61.68</v>
      </c>
      <c r="N45" s="203">
        <v>50.18</v>
      </c>
      <c r="O45" s="203">
        <v>70.89</v>
      </c>
      <c r="P45" s="203">
        <v>24.37</v>
      </c>
      <c r="Q45" s="203">
        <v>0</v>
      </c>
      <c r="R45" s="203">
        <v>18.010000000000002</v>
      </c>
      <c r="S45" s="203">
        <v>11.21</v>
      </c>
      <c r="T45" s="203">
        <v>0</v>
      </c>
      <c r="U45" s="203">
        <v>39.54</v>
      </c>
      <c r="V45" s="203">
        <v>6.05</v>
      </c>
      <c r="W45" s="203">
        <v>19.71</v>
      </c>
      <c r="X45" s="203">
        <v>62.67</v>
      </c>
      <c r="Y45" s="203">
        <v>0</v>
      </c>
      <c r="Z45" s="203">
        <v>94.38</v>
      </c>
      <c r="AA45" s="203">
        <v>0</v>
      </c>
      <c r="AB45" s="203">
        <v>0</v>
      </c>
      <c r="AC45" s="203">
        <v>0</v>
      </c>
      <c r="AD45" s="203">
        <v>23.67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77.709999999999994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155.53</v>
      </c>
      <c r="L46" s="203">
        <v>67.709999999999994</v>
      </c>
      <c r="M46" s="203">
        <v>61.68</v>
      </c>
      <c r="N46" s="203">
        <v>50.18</v>
      </c>
      <c r="O46" s="203">
        <v>70.89</v>
      </c>
      <c r="P46" s="203">
        <v>23.8</v>
      </c>
      <c r="Q46" s="203">
        <v>0</v>
      </c>
      <c r="R46" s="203">
        <v>18.010000000000002</v>
      </c>
      <c r="S46" s="203">
        <v>11.21</v>
      </c>
      <c r="T46" s="203">
        <v>0</v>
      </c>
      <c r="U46" s="203">
        <v>39.54</v>
      </c>
      <c r="V46" s="203">
        <v>6.05</v>
      </c>
      <c r="W46" s="203">
        <v>19.71</v>
      </c>
      <c r="X46" s="203">
        <v>62.67</v>
      </c>
      <c r="Y46" s="203">
        <v>0</v>
      </c>
      <c r="Z46" s="203">
        <v>94.38</v>
      </c>
      <c r="AA46" s="203">
        <v>0</v>
      </c>
      <c r="AB46" s="203">
        <v>0</v>
      </c>
      <c r="AC46" s="203">
        <v>0</v>
      </c>
      <c r="AD46" s="203">
        <v>23.67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77.709999999999994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155.53</v>
      </c>
      <c r="L47" s="203">
        <v>67.709999999999994</v>
      </c>
      <c r="M47" s="203">
        <v>61.68</v>
      </c>
      <c r="N47" s="203">
        <v>50.18</v>
      </c>
      <c r="O47" s="203">
        <v>70.89</v>
      </c>
      <c r="P47" s="203">
        <v>23.8</v>
      </c>
      <c r="Q47" s="203">
        <v>0</v>
      </c>
      <c r="R47" s="203">
        <v>18.010000000000002</v>
      </c>
      <c r="S47" s="203">
        <v>11.21</v>
      </c>
      <c r="T47" s="203">
        <v>0</v>
      </c>
      <c r="U47" s="203">
        <v>39.54</v>
      </c>
      <c r="V47" s="203">
        <v>8.56</v>
      </c>
      <c r="W47" s="203">
        <v>19.71</v>
      </c>
      <c r="X47" s="203">
        <v>62.67</v>
      </c>
      <c r="Y47" s="203">
        <v>0</v>
      </c>
      <c r="Z47" s="203">
        <v>94.38</v>
      </c>
      <c r="AA47" s="203">
        <v>0</v>
      </c>
      <c r="AB47" s="203">
        <v>0</v>
      </c>
      <c r="AC47" s="203">
        <v>0</v>
      </c>
      <c r="AD47" s="203">
        <v>12.46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155.53</v>
      </c>
      <c r="L48" s="203">
        <v>67.709999999999994</v>
      </c>
      <c r="M48" s="203">
        <v>61.68</v>
      </c>
      <c r="N48" s="203">
        <v>50.18</v>
      </c>
      <c r="O48" s="203">
        <v>70.89</v>
      </c>
      <c r="P48" s="203">
        <v>23.8</v>
      </c>
      <c r="Q48" s="203">
        <v>0</v>
      </c>
      <c r="R48" s="203">
        <v>18.010000000000002</v>
      </c>
      <c r="S48" s="203">
        <v>11.21</v>
      </c>
      <c r="T48" s="203">
        <v>0</v>
      </c>
      <c r="U48" s="203">
        <v>39.54</v>
      </c>
      <c r="V48" s="203">
        <v>8.56</v>
      </c>
      <c r="W48" s="203">
        <v>19.71</v>
      </c>
      <c r="X48" s="203">
        <v>62.67</v>
      </c>
      <c r="Y48" s="203">
        <v>0</v>
      </c>
      <c r="Z48" s="203">
        <v>94.38</v>
      </c>
      <c r="AA48" s="203">
        <v>0</v>
      </c>
      <c r="AB48" s="203">
        <v>0</v>
      </c>
      <c r="AC48" s="203">
        <v>0</v>
      </c>
      <c r="AD48" s="203">
        <v>12.46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155.53</v>
      </c>
      <c r="L49" s="203">
        <v>67.709999999999994</v>
      </c>
      <c r="M49" s="203">
        <v>61.68</v>
      </c>
      <c r="N49" s="203">
        <v>50.18</v>
      </c>
      <c r="O49" s="203">
        <v>70.89</v>
      </c>
      <c r="P49" s="203">
        <v>23.8</v>
      </c>
      <c r="Q49" s="203">
        <v>0</v>
      </c>
      <c r="R49" s="203">
        <v>18.010000000000002</v>
      </c>
      <c r="S49" s="203">
        <v>11.21</v>
      </c>
      <c r="T49" s="203">
        <v>0</v>
      </c>
      <c r="U49" s="203">
        <v>39.54</v>
      </c>
      <c r="V49" s="203">
        <v>8.56</v>
      </c>
      <c r="W49" s="203">
        <v>19.71</v>
      </c>
      <c r="X49" s="203">
        <v>62.67</v>
      </c>
      <c r="Y49" s="203">
        <v>0</v>
      </c>
      <c r="Z49" s="203">
        <v>94.38</v>
      </c>
      <c r="AA49" s="203">
        <v>0</v>
      </c>
      <c r="AB49" s="203">
        <v>0</v>
      </c>
      <c r="AC49" s="203">
        <v>0</v>
      </c>
      <c r="AD49" s="203">
        <v>12.46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77.709999999999994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155.53</v>
      </c>
      <c r="L50" s="203">
        <v>67.709999999999994</v>
      </c>
      <c r="M50" s="203">
        <v>61.68</v>
      </c>
      <c r="N50" s="203">
        <v>50.18</v>
      </c>
      <c r="O50" s="203">
        <v>70.89</v>
      </c>
      <c r="P50" s="203">
        <v>23.8</v>
      </c>
      <c r="Q50" s="203">
        <v>0</v>
      </c>
      <c r="R50" s="203">
        <v>18.010000000000002</v>
      </c>
      <c r="S50" s="203">
        <v>11.21</v>
      </c>
      <c r="T50" s="203">
        <v>0</v>
      </c>
      <c r="U50" s="203">
        <v>39.54</v>
      </c>
      <c r="V50" s="203">
        <v>8.56</v>
      </c>
      <c r="W50" s="203">
        <v>19.71</v>
      </c>
      <c r="X50" s="203">
        <v>62.67</v>
      </c>
      <c r="Y50" s="203">
        <v>0</v>
      </c>
      <c r="Z50" s="203">
        <v>94.38</v>
      </c>
      <c r="AA50" s="203">
        <v>0</v>
      </c>
      <c r="AB50" s="203">
        <v>0</v>
      </c>
      <c r="AC50" s="203">
        <v>0</v>
      </c>
      <c r="AD50" s="203">
        <v>12.46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77.709999999999994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155.53</v>
      </c>
      <c r="L51" s="203">
        <v>67.709999999999994</v>
      </c>
      <c r="M51" s="203">
        <v>61.68</v>
      </c>
      <c r="N51" s="203">
        <v>50.18</v>
      </c>
      <c r="O51" s="203">
        <v>70.89</v>
      </c>
      <c r="P51" s="203">
        <v>23.8</v>
      </c>
      <c r="Q51" s="203">
        <v>0</v>
      </c>
      <c r="R51" s="203">
        <v>18.010000000000002</v>
      </c>
      <c r="S51" s="203">
        <v>11.21</v>
      </c>
      <c r="T51" s="203">
        <v>0</v>
      </c>
      <c r="U51" s="203">
        <v>39.54</v>
      </c>
      <c r="V51" s="203">
        <v>8.56</v>
      </c>
      <c r="W51" s="203">
        <v>19.71</v>
      </c>
      <c r="X51" s="203">
        <v>62.67</v>
      </c>
      <c r="Y51" s="203">
        <v>0</v>
      </c>
      <c r="Z51" s="203">
        <v>94.38</v>
      </c>
      <c r="AA51" s="203">
        <v>0</v>
      </c>
      <c r="AB51" s="203">
        <v>0</v>
      </c>
      <c r="AC51" s="203">
        <v>0</v>
      </c>
      <c r="AD51" s="203">
        <v>12.46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155.53</v>
      </c>
      <c r="L52" s="203">
        <v>67.709999999999994</v>
      </c>
      <c r="M52" s="203">
        <v>61.68</v>
      </c>
      <c r="N52" s="203">
        <v>50.18</v>
      </c>
      <c r="O52" s="203">
        <v>70.89</v>
      </c>
      <c r="P52" s="203">
        <v>23.8</v>
      </c>
      <c r="Q52" s="203">
        <v>0</v>
      </c>
      <c r="R52" s="203">
        <v>18.010000000000002</v>
      </c>
      <c r="S52" s="203">
        <v>11.21</v>
      </c>
      <c r="T52" s="203">
        <v>0</v>
      </c>
      <c r="U52" s="203">
        <v>39.54</v>
      </c>
      <c r="V52" s="203">
        <v>8.56</v>
      </c>
      <c r="W52" s="203">
        <v>19.71</v>
      </c>
      <c r="X52" s="203">
        <v>62.67</v>
      </c>
      <c r="Y52" s="203">
        <v>0</v>
      </c>
      <c r="Z52" s="203">
        <v>94.38</v>
      </c>
      <c r="AA52" s="203">
        <v>0</v>
      </c>
      <c r="AB52" s="203">
        <v>0</v>
      </c>
      <c r="AC52" s="203">
        <v>0</v>
      </c>
      <c r="AD52" s="203">
        <v>12.46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77.39</v>
      </c>
      <c r="L53" s="203">
        <v>67.709999999999994</v>
      </c>
      <c r="M53" s="203">
        <v>61.68</v>
      </c>
      <c r="N53" s="203">
        <v>50.18</v>
      </c>
      <c r="O53" s="203">
        <v>70.89</v>
      </c>
      <c r="P53" s="203">
        <v>23.8</v>
      </c>
      <c r="Q53" s="203">
        <v>0</v>
      </c>
      <c r="R53" s="203">
        <v>0</v>
      </c>
      <c r="S53" s="203">
        <v>0</v>
      </c>
      <c r="T53" s="203">
        <v>0</v>
      </c>
      <c r="U53" s="203">
        <v>39.54</v>
      </c>
      <c r="V53" s="203">
        <v>8.56</v>
      </c>
      <c r="W53" s="203">
        <v>19.71</v>
      </c>
      <c r="X53" s="203">
        <v>62.67</v>
      </c>
      <c r="Y53" s="203">
        <v>0</v>
      </c>
      <c r="Z53" s="203">
        <v>94.38</v>
      </c>
      <c r="AA53" s="203">
        <v>0</v>
      </c>
      <c r="AB53" s="203">
        <v>0</v>
      </c>
      <c r="AC53" s="203">
        <v>0</v>
      </c>
      <c r="AD53" s="203">
        <v>12.46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77.39</v>
      </c>
      <c r="L54" s="203">
        <v>67.709999999999994</v>
      </c>
      <c r="M54" s="203">
        <v>61.68</v>
      </c>
      <c r="N54" s="203">
        <v>50.18</v>
      </c>
      <c r="O54" s="203">
        <v>70.89</v>
      </c>
      <c r="P54" s="203">
        <v>23.8</v>
      </c>
      <c r="Q54" s="203">
        <v>0</v>
      </c>
      <c r="R54" s="203">
        <v>0</v>
      </c>
      <c r="S54" s="203">
        <v>0</v>
      </c>
      <c r="T54" s="203">
        <v>0</v>
      </c>
      <c r="U54" s="203">
        <v>39.54</v>
      </c>
      <c r="V54" s="203">
        <v>8.56</v>
      </c>
      <c r="W54" s="203">
        <v>19.71</v>
      </c>
      <c r="X54" s="203">
        <v>62.67</v>
      </c>
      <c r="Y54" s="203">
        <v>0</v>
      </c>
      <c r="Z54" s="203">
        <v>94.38</v>
      </c>
      <c r="AA54" s="203">
        <v>0</v>
      </c>
      <c r="AB54" s="203">
        <v>0</v>
      </c>
      <c r="AC54" s="203">
        <v>0</v>
      </c>
      <c r="AD54" s="203">
        <v>12.46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83.82</v>
      </c>
      <c r="L55" s="203">
        <v>67.709999999999994</v>
      </c>
      <c r="M55" s="203">
        <v>61.68</v>
      </c>
      <c r="N55" s="203">
        <v>50.18</v>
      </c>
      <c r="O55" s="203">
        <v>70.89</v>
      </c>
      <c r="P55" s="203">
        <v>23.8</v>
      </c>
      <c r="Q55" s="203">
        <v>0</v>
      </c>
      <c r="R55" s="203">
        <v>0</v>
      </c>
      <c r="S55" s="203">
        <v>0</v>
      </c>
      <c r="T55" s="203">
        <v>0</v>
      </c>
      <c r="U55" s="203">
        <v>39.54</v>
      </c>
      <c r="V55" s="203">
        <v>8.56</v>
      </c>
      <c r="W55" s="203">
        <v>19.71</v>
      </c>
      <c r="X55" s="203">
        <v>62.67</v>
      </c>
      <c r="Y55" s="203">
        <v>0</v>
      </c>
      <c r="Z55" s="203">
        <v>94.38</v>
      </c>
      <c r="AA55" s="203">
        <v>0</v>
      </c>
      <c r="AB55" s="203">
        <v>0</v>
      </c>
      <c r="AC55" s="203">
        <v>12.46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80.89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83.83</v>
      </c>
      <c r="L56" s="203">
        <v>67.709999999999994</v>
      </c>
      <c r="M56" s="203">
        <v>61.68</v>
      </c>
      <c r="N56" s="203">
        <v>50.18</v>
      </c>
      <c r="O56" s="203">
        <v>70.89</v>
      </c>
      <c r="P56" s="203">
        <v>23.8</v>
      </c>
      <c r="Q56" s="203">
        <v>0</v>
      </c>
      <c r="R56" s="203">
        <v>0</v>
      </c>
      <c r="S56" s="203">
        <v>0</v>
      </c>
      <c r="T56" s="203">
        <v>0</v>
      </c>
      <c r="U56" s="203">
        <v>39.54</v>
      </c>
      <c r="V56" s="203">
        <v>8.56</v>
      </c>
      <c r="W56" s="203">
        <v>19.71</v>
      </c>
      <c r="X56" s="203">
        <v>62.67</v>
      </c>
      <c r="Y56" s="203">
        <v>0</v>
      </c>
      <c r="Z56" s="203">
        <v>94.38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80.89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83.83</v>
      </c>
      <c r="L57" s="203">
        <v>67.709999999999994</v>
      </c>
      <c r="M57" s="203">
        <v>61.68</v>
      </c>
      <c r="N57" s="203">
        <v>50.18</v>
      </c>
      <c r="O57" s="203">
        <v>70.89</v>
      </c>
      <c r="P57" s="203">
        <v>23.8</v>
      </c>
      <c r="Q57" s="203">
        <v>0</v>
      </c>
      <c r="R57" s="203">
        <v>0</v>
      </c>
      <c r="S57" s="203">
        <v>0</v>
      </c>
      <c r="T57" s="203">
        <v>0</v>
      </c>
      <c r="U57" s="203">
        <v>39.54</v>
      </c>
      <c r="V57" s="203">
        <v>8.56</v>
      </c>
      <c r="W57" s="203">
        <v>19.71</v>
      </c>
      <c r="X57" s="203">
        <v>62.67</v>
      </c>
      <c r="Y57" s="203">
        <v>0</v>
      </c>
      <c r="Z57" s="203">
        <v>94.38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82.95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83.83</v>
      </c>
      <c r="L58" s="203">
        <v>67.709999999999994</v>
      </c>
      <c r="M58" s="203">
        <v>61.68</v>
      </c>
      <c r="N58" s="203">
        <v>50.18</v>
      </c>
      <c r="O58" s="203">
        <v>70.89</v>
      </c>
      <c r="P58" s="203">
        <v>23.8</v>
      </c>
      <c r="Q58" s="203">
        <v>0</v>
      </c>
      <c r="R58" s="203">
        <v>0</v>
      </c>
      <c r="S58" s="203">
        <v>0</v>
      </c>
      <c r="T58" s="203">
        <v>0</v>
      </c>
      <c r="U58" s="203">
        <v>39.54</v>
      </c>
      <c r="V58" s="203">
        <v>8.56</v>
      </c>
      <c r="W58" s="203">
        <v>19.71</v>
      </c>
      <c r="X58" s="203">
        <v>62.67</v>
      </c>
      <c r="Y58" s="203">
        <v>0</v>
      </c>
      <c r="Z58" s="203">
        <v>94.38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83.83</v>
      </c>
      <c r="L59" s="203">
        <v>67.709999999999994</v>
      </c>
      <c r="M59" s="203">
        <v>61.68</v>
      </c>
      <c r="N59" s="203">
        <v>50.18</v>
      </c>
      <c r="O59" s="203">
        <v>70.89</v>
      </c>
      <c r="P59" s="203">
        <v>23.8</v>
      </c>
      <c r="Q59" s="203">
        <v>0</v>
      </c>
      <c r="R59" s="203">
        <v>0</v>
      </c>
      <c r="S59" s="203">
        <v>0</v>
      </c>
      <c r="T59" s="203">
        <v>0</v>
      </c>
      <c r="U59" s="203">
        <v>39.54</v>
      </c>
      <c r="V59" s="203">
        <v>8.56</v>
      </c>
      <c r="W59" s="203">
        <v>19.71</v>
      </c>
      <c r="X59" s="203">
        <v>62.67</v>
      </c>
      <c r="Y59" s="203">
        <v>0</v>
      </c>
      <c r="Z59" s="203">
        <v>94.38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83.83</v>
      </c>
      <c r="L60" s="203">
        <v>67.709999999999994</v>
      </c>
      <c r="M60" s="203">
        <v>61.68</v>
      </c>
      <c r="N60" s="203">
        <v>50.18</v>
      </c>
      <c r="O60" s="203">
        <v>70.89</v>
      </c>
      <c r="P60" s="203">
        <v>23.8</v>
      </c>
      <c r="Q60" s="203">
        <v>0</v>
      </c>
      <c r="R60" s="203">
        <v>0</v>
      </c>
      <c r="S60" s="203">
        <v>0</v>
      </c>
      <c r="T60" s="203">
        <v>0</v>
      </c>
      <c r="U60" s="203">
        <v>39.54</v>
      </c>
      <c r="V60" s="203">
        <v>8.56</v>
      </c>
      <c r="W60" s="203">
        <v>19.71</v>
      </c>
      <c r="X60" s="203">
        <v>62.67</v>
      </c>
      <c r="Y60" s="203">
        <v>0</v>
      </c>
      <c r="Z60" s="203">
        <v>94.38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77.39</v>
      </c>
      <c r="L61" s="203">
        <v>67.709999999999994</v>
      </c>
      <c r="M61" s="203">
        <v>61.68</v>
      </c>
      <c r="N61" s="203">
        <v>50.18</v>
      </c>
      <c r="O61" s="203">
        <v>70.89</v>
      </c>
      <c r="P61" s="203">
        <v>23.8</v>
      </c>
      <c r="Q61" s="203">
        <v>0</v>
      </c>
      <c r="R61" s="203">
        <v>0</v>
      </c>
      <c r="S61" s="203">
        <v>0</v>
      </c>
      <c r="T61" s="203">
        <v>0</v>
      </c>
      <c r="U61" s="203">
        <v>39.54</v>
      </c>
      <c r="V61" s="203">
        <v>8.56</v>
      </c>
      <c r="W61" s="203">
        <v>19.71</v>
      </c>
      <c r="X61" s="203">
        <v>62.67</v>
      </c>
      <c r="Y61" s="203">
        <v>0</v>
      </c>
      <c r="Z61" s="203">
        <v>94.38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77.39</v>
      </c>
      <c r="L62" s="203">
        <v>67.709999999999994</v>
      </c>
      <c r="M62" s="203">
        <v>61.68</v>
      </c>
      <c r="N62" s="203">
        <v>50.18</v>
      </c>
      <c r="O62" s="203">
        <v>70.89</v>
      </c>
      <c r="P62" s="203">
        <v>23.8</v>
      </c>
      <c r="Q62" s="203">
        <v>0</v>
      </c>
      <c r="R62" s="203">
        <v>0</v>
      </c>
      <c r="S62" s="203">
        <v>0</v>
      </c>
      <c r="T62" s="203">
        <v>0</v>
      </c>
      <c r="U62" s="203">
        <v>39.54</v>
      </c>
      <c r="V62" s="203">
        <v>8.56</v>
      </c>
      <c r="W62" s="203">
        <v>19.71</v>
      </c>
      <c r="X62" s="203">
        <v>62.67</v>
      </c>
      <c r="Y62" s="203">
        <v>0</v>
      </c>
      <c r="Z62" s="203">
        <v>94.38</v>
      </c>
      <c r="AA62" s="203">
        <v>0</v>
      </c>
      <c r="AB62" s="203">
        <v>0</v>
      </c>
      <c r="AC62" s="203">
        <v>0</v>
      </c>
      <c r="AD62" s="203">
        <v>12.66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155.53</v>
      </c>
      <c r="L63" s="203">
        <v>122.82</v>
      </c>
      <c r="M63" s="203">
        <v>61.68</v>
      </c>
      <c r="N63" s="203">
        <v>50.18</v>
      </c>
      <c r="O63" s="203">
        <v>70.89</v>
      </c>
      <c r="P63" s="203">
        <v>23.8</v>
      </c>
      <c r="Q63" s="203">
        <v>0</v>
      </c>
      <c r="R63" s="203">
        <v>0</v>
      </c>
      <c r="S63" s="203">
        <v>0</v>
      </c>
      <c r="T63" s="203">
        <v>0</v>
      </c>
      <c r="U63" s="203">
        <v>39.54</v>
      </c>
      <c r="V63" s="203">
        <v>8.8000000000000007</v>
      </c>
      <c r="W63" s="203">
        <v>19.71</v>
      </c>
      <c r="X63" s="203">
        <v>62.67</v>
      </c>
      <c r="Y63" s="203">
        <v>0</v>
      </c>
      <c r="Z63" s="203">
        <v>94.38</v>
      </c>
      <c r="AA63" s="203">
        <v>0</v>
      </c>
      <c r="AB63" s="203">
        <v>0</v>
      </c>
      <c r="AC63" s="203">
        <v>0</v>
      </c>
      <c r="AD63" s="203">
        <v>12.66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155.53</v>
      </c>
      <c r="L64" s="203">
        <v>122.82</v>
      </c>
      <c r="M64" s="203">
        <v>61.68</v>
      </c>
      <c r="N64" s="203">
        <v>50.18</v>
      </c>
      <c r="O64" s="203">
        <v>70.89</v>
      </c>
      <c r="P64" s="203">
        <v>23.8</v>
      </c>
      <c r="Q64" s="203">
        <v>0</v>
      </c>
      <c r="R64" s="203">
        <v>0</v>
      </c>
      <c r="S64" s="203">
        <v>0</v>
      </c>
      <c r="T64" s="203">
        <v>0</v>
      </c>
      <c r="U64" s="203">
        <v>39.54</v>
      </c>
      <c r="V64" s="203">
        <v>8.8000000000000007</v>
      </c>
      <c r="W64" s="203">
        <v>19.71</v>
      </c>
      <c r="X64" s="203">
        <v>62.67</v>
      </c>
      <c r="Y64" s="203">
        <v>0</v>
      </c>
      <c r="Z64" s="203">
        <v>94.38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155.53</v>
      </c>
      <c r="L65" s="203">
        <v>122.82</v>
      </c>
      <c r="M65" s="203">
        <v>61.68</v>
      </c>
      <c r="N65" s="203">
        <v>50.18</v>
      </c>
      <c r="O65" s="203">
        <v>70.89</v>
      </c>
      <c r="P65" s="203">
        <v>23.8</v>
      </c>
      <c r="Q65" s="203">
        <v>0</v>
      </c>
      <c r="R65" s="203">
        <v>0</v>
      </c>
      <c r="S65" s="203">
        <v>0</v>
      </c>
      <c r="T65" s="203">
        <v>0</v>
      </c>
      <c r="U65" s="203">
        <v>39.54</v>
      </c>
      <c r="V65" s="203">
        <v>8.8000000000000007</v>
      </c>
      <c r="W65" s="203">
        <v>19.71</v>
      </c>
      <c r="X65" s="203">
        <v>62.67</v>
      </c>
      <c r="Y65" s="203">
        <v>0</v>
      </c>
      <c r="Z65" s="203">
        <v>94.38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155.53</v>
      </c>
      <c r="L66" s="203">
        <v>122.82</v>
      </c>
      <c r="M66" s="203">
        <v>61.68</v>
      </c>
      <c r="N66" s="203">
        <v>50.18</v>
      </c>
      <c r="O66" s="203">
        <v>70.89</v>
      </c>
      <c r="P66" s="203">
        <v>23.8</v>
      </c>
      <c r="Q66" s="203">
        <v>0</v>
      </c>
      <c r="R66" s="203">
        <v>0</v>
      </c>
      <c r="S66" s="203">
        <v>0</v>
      </c>
      <c r="T66" s="203">
        <v>0</v>
      </c>
      <c r="U66" s="203">
        <v>39.54</v>
      </c>
      <c r="V66" s="203">
        <v>8.8000000000000007</v>
      </c>
      <c r="W66" s="203">
        <v>19.71</v>
      </c>
      <c r="X66" s="203">
        <v>62.67</v>
      </c>
      <c r="Y66" s="203">
        <v>0</v>
      </c>
      <c r="Z66" s="203">
        <v>94.38</v>
      </c>
      <c r="AA66" s="203">
        <v>0</v>
      </c>
      <c r="AB66" s="203">
        <v>0</v>
      </c>
      <c r="AC66" s="203">
        <v>0</v>
      </c>
      <c r="AD66" s="203">
        <v>12.66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155.53</v>
      </c>
      <c r="L67" s="203">
        <v>122.82</v>
      </c>
      <c r="M67" s="203">
        <v>61.68</v>
      </c>
      <c r="N67" s="203">
        <v>50.18</v>
      </c>
      <c r="O67" s="203">
        <v>70.89</v>
      </c>
      <c r="P67" s="203">
        <v>23.8</v>
      </c>
      <c r="Q67" s="203">
        <v>0</v>
      </c>
      <c r="R67" s="203">
        <v>0</v>
      </c>
      <c r="S67" s="203">
        <v>0</v>
      </c>
      <c r="T67" s="203">
        <v>0</v>
      </c>
      <c r="U67" s="203">
        <v>39.54</v>
      </c>
      <c r="V67" s="203">
        <v>8.8000000000000007</v>
      </c>
      <c r="W67" s="203">
        <v>19.71</v>
      </c>
      <c r="X67" s="203">
        <v>62.67</v>
      </c>
      <c r="Y67" s="203">
        <v>0</v>
      </c>
      <c r="Z67" s="203">
        <v>94.38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155.53</v>
      </c>
      <c r="L68" s="203">
        <v>122.82</v>
      </c>
      <c r="M68" s="203">
        <v>61.68</v>
      </c>
      <c r="N68" s="203">
        <v>50.18</v>
      </c>
      <c r="O68" s="203">
        <v>70.89</v>
      </c>
      <c r="P68" s="203">
        <v>23.8</v>
      </c>
      <c r="Q68" s="203">
        <v>0</v>
      </c>
      <c r="R68" s="203">
        <v>0</v>
      </c>
      <c r="S68" s="203">
        <v>0</v>
      </c>
      <c r="T68" s="203">
        <v>0</v>
      </c>
      <c r="U68" s="203">
        <v>39.54</v>
      </c>
      <c r="V68" s="203">
        <v>8.8000000000000007</v>
      </c>
      <c r="W68" s="203">
        <v>19.71</v>
      </c>
      <c r="X68" s="203">
        <v>62.67</v>
      </c>
      <c r="Y68" s="203">
        <v>0</v>
      </c>
      <c r="Z68" s="203">
        <v>94.38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155.53</v>
      </c>
      <c r="L69" s="203">
        <v>122.82</v>
      </c>
      <c r="M69" s="203">
        <v>61.68</v>
      </c>
      <c r="N69" s="203">
        <v>50.18</v>
      </c>
      <c r="O69" s="203">
        <v>70.89</v>
      </c>
      <c r="P69" s="203">
        <v>23.8</v>
      </c>
      <c r="Q69" s="203">
        <v>0</v>
      </c>
      <c r="R69" s="203">
        <v>0</v>
      </c>
      <c r="S69" s="203">
        <v>0</v>
      </c>
      <c r="T69" s="203">
        <v>0</v>
      </c>
      <c r="U69" s="203">
        <v>39.54</v>
      </c>
      <c r="V69" s="203">
        <v>8.8000000000000007</v>
      </c>
      <c r="W69" s="203">
        <v>19.71</v>
      </c>
      <c r="X69" s="203">
        <v>62.67</v>
      </c>
      <c r="Y69" s="203">
        <v>0</v>
      </c>
      <c r="Z69" s="203">
        <v>94.38</v>
      </c>
      <c r="AA69" s="203">
        <v>0</v>
      </c>
      <c r="AB69" s="203">
        <v>0</v>
      </c>
      <c r="AC69" s="203">
        <v>0</v>
      </c>
      <c r="AD69" s="203">
        <v>12.66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155.53</v>
      </c>
      <c r="L70" s="203">
        <v>122.82</v>
      </c>
      <c r="M70" s="203">
        <v>61.68</v>
      </c>
      <c r="N70" s="203">
        <v>50.18</v>
      </c>
      <c r="O70" s="203">
        <v>70.89</v>
      </c>
      <c r="P70" s="203">
        <v>23.8</v>
      </c>
      <c r="Q70" s="203">
        <v>0</v>
      </c>
      <c r="R70" s="203">
        <v>0</v>
      </c>
      <c r="S70" s="203">
        <v>0</v>
      </c>
      <c r="T70" s="203">
        <v>0</v>
      </c>
      <c r="U70" s="203">
        <v>39.54</v>
      </c>
      <c r="V70" s="203">
        <v>8.8000000000000007</v>
      </c>
      <c r="W70" s="203">
        <v>19.71</v>
      </c>
      <c r="X70" s="203">
        <v>62.67</v>
      </c>
      <c r="Y70" s="203">
        <v>0</v>
      </c>
      <c r="Z70" s="203">
        <v>94.38</v>
      </c>
      <c r="AA70" s="203">
        <v>0</v>
      </c>
      <c r="AB70" s="203">
        <v>0</v>
      </c>
      <c r="AC70" s="203">
        <v>0</v>
      </c>
      <c r="AD70" s="203">
        <v>12.66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155.53</v>
      </c>
      <c r="L71" s="203">
        <v>122.82</v>
      </c>
      <c r="M71" s="203">
        <v>61.68</v>
      </c>
      <c r="N71" s="203">
        <v>50.18</v>
      </c>
      <c r="O71" s="203">
        <v>70.89</v>
      </c>
      <c r="P71" s="203">
        <v>23.8</v>
      </c>
      <c r="Q71" s="203">
        <v>0</v>
      </c>
      <c r="R71" s="203">
        <v>0</v>
      </c>
      <c r="S71" s="203">
        <v>0</v>
      </c>
      <c r="T71" s="203">
        <v>0</v>
      </c>
      <c r="U71" s="203">
        <v>39.54</v>
      </c>
      <c r="V71" s="203">
        <v>8.8000000000000007</v>
      </c>
      <c r="W71" s="203">
        <v>19.71</v>
      </c>
      <c r="X71" s="203">
        <v>62.67</v>
      </c>
      <c r="Y71" s="203">
        <v>0</v>
      </c>
      <c r="Z71" s="203">
        <v>94.38</v>
      </c>
      <c r="AA71" s="203">
        <v>0</v>
      </c>
      <c r="AB71" s="203">
        <v>0</v>
      </c>
      <c r="AC71" s="203">
        <v>0</v>
      </c>
      <c r="AD71" s="203">
        <v>12.66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39.630000000000003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155.53</v>
      </c>
      <c r="L72" s="203">
        <v>122.82</v>
      </c>
      <c r="M72" s="203">
        <v>61.68</v>
      </c>
      <c r="N72" s="203">
        <v>50.18</v>
      </c>
      <c r="O72" s="203">
        <v>70.89</v>
      </c>
      <c r="P72" s="203">
        <v>23.8</v>
      </c>
      <c r="Q72" s="203">
        <v>0</v>
      </c>
      <c r="R72" s="203">
        <v>0</v>
      </c>
      <c r="S72" s="203">
        <v>0</v>
      </c>
      <c r="T72" s="203">
        <v>0</v>
      </c>
      <c r="U72" s="203">
        <v>39.54</v>
      </c>
      <c r="V72" s="203">
        <v>8.8000000000000007</v>
      </c>
      <c r="W72" s="203">
        <v>19.71</v>
      </c>
      <c r="X72" s="203">
        <v>62.67</v>
      </c>
      <c r="Y72" s="203">
        <v>0</v>
      </c>
      <c r="Z72" s="203">
        <v>94.38</v>
      </c>
      <c r="AA72" s="203">
        <v>0</v>
      </c>
      <c r="AB72" s="203">
        <v>0</v>
      </c>
      <c r="AC72" s="203">
        <v>0</v>
      </c>
      <c r="AD72" s="203">
        <v>12.66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30.61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155.53</v>
      </c>
      <c r="L73" s="203">
        <v>122.82</v>
      </c>
      <c r="M73" s="203">
        <v>61.68</v>
      </c>
      <c r="N73" s="203">
        <v>50.18</v>
      </c>
      <c r="O73" s="203">
        <v>70.89</v>
      </c>
      <c r="P73" s="203">
        <v>22.51</v>
      </c>
      <c r="Q73" s="203">
        <v>0</v>
      </c>
      <c r="R73" s="203">
        <v>18.010000000000002</v>
      </c>
      <c r="S73" s="203">
        <v>11.21</v>
      </c>
      <c r="T73" s="203">
        <v>0</v>
      </c>
      <c r="U73" s="203">
        <v>39.54</v>
      </c>
      <c r="V73" s="203">
        <v>8.8000000000000007</v>
      </c>
      <c r="W73" s="203">
        <v>19.71</v>
      </c>
      <c r="X73" s="203">
        <v>62.67</v>
      </c>
      <c r="Y73" s="203">
        <v>0</v>
      </c>
      <c r="Z73" s="203">
        <v>94.38</v>
      </c>
      <c r="AA73" s="203">
        <v>0</v>
      </c>
      <c r="AB73" s="203">
        <v>0</v>
      </c>
      <c r="AC73" s="203">
        <v>0</v>
      </c>
      <c r="AD73" s="203">
        <v>12.66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75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22.84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155.53</v>
      </c>
      <c r="L74" s="203">
        <v>122.82</v>
      </c>
      <c r="M74" s="203">
        <v>61.68</v>
      </c>
      <c r="N74" s="203">
        <v>50.18</v>
      </c>
      <c r="O74" s="203">
        <v>70.89</v>
      </c>
      <c r="P74" s="203">
        <v>22.51</v>
      </c>
      <c r="Q74" s="203">
        <v>0</v>
      </c>
      <c r="R74" s="203">
        <v>18.010000000000002</v>
      </c>
      <c r="S74" s="203">
        <v>11.21</v>
      </c>
      <c r="T74" s="203">
        <v>0</v>
      </c>
      <c r="U74" s="203">
        <v>39.54</v>
      </c>
      <c r="V74" s="203">
        <v>8.8000000000000007</v>
      </c>
      <c r="W74" s="203">
        <v>19.71</v>
      </c>
      <c r="X74" s="203">
        <v>62.67</v>
      </c>
      <c r="Y74" s="203">
        <v>0</v>
      </c>
      <c r="Z74" s="203">
        <v>94.38</v>
      </c>
      <c r="AA74" s="203">
        <v>0</v>
      </c>
      <c r="AB74" s="203">
        <v>0</v>
      </c>
      <c r="AC74" s="203">
        <v>0</v>
      </c>
      <c r="AD74" s="203">
        <v>12.66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13.62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155.53</v>
      </c>
      <c r="L75" s="203">
        <v>122.82</v>
      </c>
      <c r="M75" s="203">
        <v>61.68</v>
      </c>
      <c r="N75" s="203">
        <v>50.18</v>
      </c>
      <c r="O75" s="203">
        <v>70.89</v>
      </c>
      <c r="P75" s="203">
        <v>22.51</v>
      </c>
      <c r="Q75" s="203">
        <v>0</v>
      </c>
      <c r="R75" s="203">
        <v>18.010000000000002</v>
      </c>
      <c r="S75" s="203">
        <v>11.21</v>
      </c>
      <c r="T75" s="203">
        <v>0</v>
      </c>
      <c r="U75" s="203">
        <v>39.54</v>
      </c>
      <c r="V75" s="203">
        <v>8.8000000000000007</v>
      </c>
      <c r="W75" s="203">
        <v>19.71</v>
      </c>
      <c r="X75" s="203">
        <v>62.67</v>
      </c>
      <c r="Y75" s="203">
        <v>0</v>
      </c>
      <c r="Z75" s="203">
        <v>94.38</v>
      </c>
      <c r="AA75" s="203">
        <v>0</v>
      </c>
      <c r="AB75" s="203">
        <v>0</v>
      </c>
      <c r="AC75" s="203">
        <v>12.46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75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155.53</v>
      </c>
      <c r="L76" s="203">
        <v>122.82</v>
      </c>
      <c r="M76" s="203">
        <v>61.68</v>
      </c>
      <c r="N76" s="203">
        <v>50.18</v>
      </c>
      <c r="O76" s="203">
        <v>70.89</v>
      </c>
      <c r="P76" s="203">
        <v>22.51</v>
      </c>
      <c r="Q76" s="203">
        <v>0</v>
      </c>
      <c r="R76" s="203">
        <v>18.010000000000002</v>
      </c>
      <c r="S76" s="203">
        <v>11.21</v>
      </c>
      <c r="T76" s="203">
        <v>0</v>
      </c>
      <c r="U76" s="203">
        <v>39.54</v>
      </c>
      <c r="V76" s="203">
        <v>8.8000000000000007</v>
      </c>
      <c r="W76" s="203">
        <v>19.71</v>
      </c>
      <c r="X76" s="203">
        <v>62.67</v>
      </c>
      <c r="Y76" s="203">
        <v>0</v>
      </c>
      <c r="Z76" s="203">
        <v>94.38</v>
      </c>
      <c r="AA76" s="203">
        <v>0</v>
      </c>
      <c r="AB76" s="203">
        <v>0</v>
      </c>
      <c r="AC76" s="203">
        <v>12.46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95.35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122.82</v>
      </c>
      <c r="M77" s="203">
        <v>61.68</v>
      </c>
      <c r="N77" s="203">
        <v>50.18</v>
      </c>
      <c r="O77" s="203">
        <v>70.89</v>
      </c>
      <c r="P77" s="203">
        <v>22.51</v>
      </c>
      <c r="Q77" s="203">
        <v>0</v>
      </c>
      <c r="R77" s="203">
        <v>18.010000000000002</v>
      </c>
      <c r="S77" s="203">
        <v>11.21</v>
      </c>
      <c r="T77" s="203">
        <v>0</v>
      </c>
      <c r="U77" s="203">
        <v>39.54</v>
      </c>
      <c r="V77" s="203">
        <v>8.8000000000000007</v>
      </c>
      <c r="W77" s="203">
        <v>19.71</v>
      </c>
      <c r="X77" s="203">
        <v>62.67</v>
      </c>
      <c r="Y77" s="203">
        <v>0</v>
      </c>
      <c r="Z77" s="203">
        <v>94.38</v>
      </c>
      <c r="AA77" s="203">
        <v>0</v>
      </c>
      <c r="AB77" s="203">
        <v>0</v>
      </c>
      <c r="AC77" s="203">
        <v>12.46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95.35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122.82</v>
      </c>
      <c r="M78" s="203">
        <v>61.68</v>
      </c>
      <c r="N78" s="203">
        <v>50.18</v>
      </c>
      <c r="O78" s="203">
        <v>70.89</v>
      </c>
      <c r="P78" s="203">
        <v>22.51</v>
      </c>
      <c r="Q78" s="203">
        <v>0</v>
      </c>
      <c r="R78" s="203">
        <v>18.010000000000002</v>
      </c>
      <c r="S78" s="203">
        <v>11.21</v>
      </c>
      <c r="T78" s="203">
        <v>0</v>
      </c>
      <c r="U78" s="203">
        <v>39.54</v>
      </c>
      <c r="V78" s="203">
        <v>8.8000000000000007</v>
      </c>
      <c r="W78" s="203">
        <v>19.71</v>
      </c>
      <c r="X78" s="203">
        <v>62.67</v>
      </c>
      <c r="Y78" s="203">
        <v>0</v>
      </c>
      <c r="Z78" s="203">
        <v>94.38</v>
      </c>
      <c r="AA78" s="203">
        <v>0</v>
      </c>
      <c r="AB78" s="203">
        <v>0</v>
      </c>
      <c r="AC78" s="203">
        <v>12.46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96.29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122.82</v>
      </c>
      <c r="M79" s="203">
        <v>61.68</v>
      </c>
      <c r="N79" s="203">
        <v>50.18</v>
      </c>
      <c r="O79" s="203">
        <v>70.89</v>
      </c>
      <c r="P79" s="203">
        <v>22.51</v>
      </c>
      <c r="Q79" s="203">
        <v>0</v>
      </c>
      <c r="R79" s="203">
        <v>18.010000000000002</v>
      </c>
      <c r="S79" s="203">
        <v>11.21</v>
      </c>
      <c r="T79" s="203">
        <v>0</v>
      </c>
      <c r="U79" s="203">
        <v>39.54</v>
      </c>
      <c r="V79" s="203">
        <v>8.8000000000000007</v>
      </c>
      <c r="W79" s="203">
        <v>19.71</v>
      </c>
      <c r="X79" s="203">
        <v>62.67</v>
      </c>
      <c r="Y79" s="203">
        <v>0</v>
      </c>
      <c r="Z79" s="203">
        <v>94.38</v>
      </c>
      <c r="AA79" s="203">
        <v>0</v>
      </c>
      <c r="AB79" s="203">
        <v>0</v>
      </c>
      <c r="AC79" s="203">
        <v>13.22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96.29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122.82</v>
      </c>
      <c r="M80" s="203">
        <v>61.68</v>
      </c>
      <c r="N80" s="203">
        <v>50.18</v>
      </c>
      <c r="O80" s="203">
        <v>70.89</v>
      </c>
      <c r="P80" s="203">
        <v>22.51</v>
      </c>
      <c r="Q80" s="203">
        <v>0</v>
      </c>
      <c r="R80" s="203">
        <v>18.010000000000002</v>
      </c>
      <c r="S80" s="203">
        <v>11.21</v>
      </c>
      <c r="T80" s="203">
        <v>0</v>
      </c>
      <c r="U80" s="203">
        <v>39.54</v>
      </c>
      <c r="V80" s="203">
        <v>8.8000000000000007</v>
      </c>
      <c r="W80" s="203">
        <v>19.71</v>
      </c>
      <c r="X80" s="203">
        <v>62.67</v>
      </c>
      <c r="Y80" s="203">
        <v>0</v>
      </c>
      <c r="Z80" s="203">
        <v>94.38</v>
      </c>
      <c r="AA80" s="203">
        <v>0</v>
      </c>
      <c r="AB80" s="203">
        <v>0</v>
      </c>
      <c r="AC80" s="203">
        <v>13.22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96.29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122.82</v>
      </c>
      <c r="M81" s="203">
        <v>61.68</v>
      </c>
      <c r="N81" s="203">
        <v>50.18</v>
      </c>
      <c r="O81" s="203">
        <v>70.89</v>
      </c>
      <c r="P81" s="203">
        <v>22.51</v>
      </c>
      <c r="Q81" s="203">
        <v>0</v>
      </c>
      <c r="R81" s="203">
        <v>18.010000000000002</v>
      </c>
      <c r="S81" s="203">
        <v>11.21</v>
      </c>
      <c r="T81" s="203">
        <v>0</v>
      </c>
      <c r="U81" s="203">
        <v>39.54</v>
      </c>
      <c r="V81" s="203">
        <v>8.8000000000000007</v>
      </c>
      <c r="W81" s="203">
        <v>19.71</v>
      </c>
      <c r="X81" s="203">
        <v>62.67</v>
      </c>
      <c r="Y81" s="203">
        <v>0</v>
      </c>
      <c r="Z81" s="203">
        <v>94.38</v>
      </c>
      <c r="AA81" s="203">
        <v>0</v>
      </c>
      <c r="AB81" s="203">
        <v>0</v>
      </c>
      <c r="AC81" s="203">
        <v>13.22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96.29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122.82</v>
      </c>
      <c r="M82" s="203">
        <v>61.68</v>
      </c>
      <c r="N82" s="203">
        <v>50.18</v>
      </c>
      <c r="O82" s="203">
        <v>70.89</v>
      </c>
      <c r="P82" s="203">
        <v>22.51</v>
      </c>
      <c r="Q82" s="203">
        <v>0</v>
      </c>
      <c r="R82" s="203">
        <v>18.010000000000002</v>
      </c>
      <c r="S82" s="203">
        <v>11.21</v>
      </c>
      <c r="T82" s="203">
        <v>0</v>
      </c>
      <c r="U82" s="203">
        <v>39.54</v>
      </c>
      <c r="V82" s="203">
        <v>8.8000000000000007</v>
      </c>
      <c r="W82" s="203">
        <v>19.71</v>
      </c>
      <c r="X82" s="203">
        <v>62.67</v>
      </c>
      <c r="Y82" s="203">
        <v>0</v>
      </c>
      <c r="Z82" s="203">
        <v>94.38</v>
      </c>
      <c r="AA82" s="203">
        <v>0</v>
      </c>
      <c r="AB82" s="203">
        <v>0</v>
      </c>
      <c r="AC82" s="203">
        <v>13.22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96.29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122.82</v>
      </c>
      <c r="M83" s="203">
        <v>61.68</v>
      </c>
      <c r="N83" s="203">
        <v>50.18</v>
      </c>
      <c r="O83" s="203">
        <v>70.89</v>
      </c>
      <c r="P83" s="203">
        <v>22.51</v>
      </c>
      <c r="Q83" s="203">
        <v>0</v>
      </c>
      <c r="R83" s="203">
        <v>18.010000000000002</v>
      </c>
      <c r="S83" s="203">
        <v>11.21</v>
      </c>
      <c r="T83" s="203">
        <v>0</v>
      </c>
      <c r="U83" s="203">
        <v>39.54</v>
      </c>
      <c r="V83" s="203">
        <v>8.8000000000000007</v>
      </c>
      <c r="W83" s="203">
        <v>19.71</v>
      </c>
      <c r="X83" s="203">
        <v>62.67</v>
      </c>
      <c r="Y83" s="203">
        <v>0</v>
      </c>
      <c r="Z83" s="203">
        <v>94.38</v>
      </c>
      <c r="AA83" s="203">
        <v>0</v>
      </c>
      <c r="AB83" s="203">
        <v>0</v>
      </c>
      <c r="AC83" s="203">
        <v>12.46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97.71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155.53</v>
      </c>
      <c r="L84" s="203">
        <v>122.82</v>
      </c>
      <c r="M84" s="203">
        <v>61.68</v>
      </c>
      <c r="N84" s="203">
        <v>50.18</v>
      </c>
      <c r="O84" s="203">
        <v>70.89</v>
      </c>
      <c r="P84" s="203">
        <v>22.51</v>
      </c>
      <c r="Q84" s="203">
        <v>0</v>
      </c>
      <c r="R84" s="203">
        <v>18.010000000000002</v>
      </c>
      <c r="S84" s="203">
        <v>11.21</v>
      </c>
      <c r="T84" s="203">
        <v>0</v>
      </c>
      <c r="U84" s="203">
        <v>39.54</v>
      </c>
      <c r="V84" s="203">
        <v>8.8000000000000007</v>
      </c>
      <c r="W84" s="203">
        <v>19.71</v>
      </c>
      <c r="X84" s="203">
        <v>62.67</v>
      </c>
      <c r="Y84" s="203">
        <v>0</v>
      </c>
      <c r="Z84" s="203">
        <v>94.38</v>
      </c>
      <c r="AA84" s="203">
        <v>0</v>
      </c>
      <c r="AB84" s="203">
        <v>0</v>
      </c>
      <c r="AC84" s="203">
        <v>13.22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97.71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155.53</v>
      </c>
      <c r="L85" s="203">
        <v>122.82</v>
      </c>
      <c r="M85" s="203">
        <v>61.68</v>
      </c>
      <c r="N85" s="203">
        <v>50.18</v>
      </c>
      <c r="O85" s="203">
        <v>70.89</v>
      </c>
      <c r="P85" s="203">
        <v>23.8</v>
      </c>
      <c r="Q85" s="203">
        <v>0</v>
      </c>
      <c r="R85" s="203">
        <v>18.010000000000002</v>
      </c>
      <c r="S85" s="203">
        <v>11.21</v>
      </c>
      <c r="T85" s="203">
        <v>0</v>
      </c>
      <c r="U85" s="203">
        <v>39.54</v>
      </c>
      <c r="V85" s="203">
        <v>8.8000000000000007</v>
      </c>
      <c r="W85" s="203">
        <v>19.71</v>
      </c>
      <c r="X85" s="203">
        <v>62.67</v>
      </c>
      <c r="Y85" s="203">
        <v>0</v>
      </c>
      <c r="Z85" s="203">
        <v>94.38</v>
      </c>
      <c r="AA85" s="203">
        <v>0</v>
      </c>
      <c r="AB85" s="203">
        <v>0</v>
      </c>
      <c r="AC85" s="203">
        <v>13.22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75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155.53</v>
      </c>
      <c r="L86" s="203">
        <v>122.82</v>
      </c>
      <c r="M86" s="203">
        <v>61.68</v>
      </c>
      <c r="N86" s="203">
        <v>50.18</v>
      </c>
      <c r="O86" s="203">
        <v>70.89</v>
      </c>
      <c r="P86" s="203">
        <v>23.8</v>
      </c>
      <c r="Q86" s="203">
        <v>0</v>
      </c>
      <c r="R86" s="203">
        <v>18.010000000000002</v>
      </c>
      <c r="S86" s="203">
        <v>11.21</v>
      </c>
      <c r="T86" s="203">
        <v>0</v>
      </c>
      <c r="U86" s="203">
        <v>39.54</v>
      </c>
      <c r="V86" s="203">
        <v>8.8000000000000007</v>
      </c>
      <c r="W86" s="203">
        <v>19.71</v>
      </c>
      <c r="X86" s="203">
        <v>62.67</v>
      </c>
      <c r="Y86" s="203">
        <v>0</v>
      </c>
      <c r="Z86" s="203">
        <v>94.38</v>
      </c>
      <c r="AA86" s="203">
        <v>0</v>
      </c>
      <c r="AB86" s="203">
        <v>0</v>
      </c>
      <c r="AC86" s="203">
        <v>13.22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75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155.53</v>
      </c>
      <c r="L87" s="203">
        <v>62.87</v>
      </c>
      <c r="M87" s="203">
        <v>61.68</v>
      </c>
      <c r="N87" s="203">
        <v>50.18</v>
      </c>
      <c r="O87" s="203">
        <v>70.89</v>
      </c>
      <c r="P87" s="203">
        <v>23.8</v>
      </c>
      <c r="Q87" s="203">
        <v>0</v>
      </c>
      <c r="R87" s="203">
        <v>18.010000000000002</v>
      </c>
      <c r="S87" s="203">
        <v>11.21</v>
      </c>
      <c r="T87" s="203">
        <v>0</v>
      </c>
      <c r="U87" s="203">
        <v>39.54</v>
      </c>
      <c r="V87" s="203">
        <v>8.8000000000000007</v>
      </c>
      <c r="W87" s="203">
        <v>19.71</v>
      </c>
      <c r="X87" s="203">
        <v>62.67</v>
      </c>
      <c r="Y87" s="203">
        <v>0</v>
      </c>
      <c r="Z87" s="203">
        <v>94.38</v>
      </c>
      <c r="AA87" s="203">
        <v>0</v>
      </c>
      <c r="AB87" s="203">
        <v>0</v>
      </c>
      <c r="AC87" s="203">
        <v>13.22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75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155.53</v>
      </c>
      <c r="L88" s="203">
        <v>62.87</v>
      </c>
      <c r="M88" s="203">
        <v>61.68</v>
      </c>
      <c r="N88" s="203">
        <v>50.18</v>
      </c>
      <c r="O88" s="203">
        <v>70.89</v>
      </c>
      <c r="P88" s="203">
        <v>23.8</v>
      </c>
      <c r="Q88" s="203">
        <v>0</v>
      </c>
      <c r="R88" s="203">
        <v>18.010000000000002</v>
      </c>
      <c r="S88" s="203">
        <v>11.21</v>
      </c>
      <c r="T88" s="203">
        <v>0</v>
      </c>
      <c r="U88" s="203">
        <v>39.54</v>
      </c>
      <c r="V88" s="203">
        <v>8.8000000000000007</v>
      </c>
      <c r="W88" s="203">
        <v>19.71</v>
      </c>
      <c r="X88" s="203">
        <v>62.67</v>
      </c>
      <c r="Y88" s="203">
        <v>0</v>
      </c>
      <c r="Z88" s="203">
        <v>94.38</v>
      </c>
      <c r="AA88" s="203">
        <v>0</v>
      </c>
      <c r="AB88" s="203">
        <v>0</v>
      </c>
      <c r="AC88" s="203">
        <v>13.22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75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155.53</v>
      </c>
      <c r="L89" s="203">
        <v>62.87</v>
      </c>
      <c r="M89" s="203">
        <v>61.68</v>
      </c>
      <c r="N89" s="203">
        <v>50.18</v>
      </c>
      <c r="O89" s="203">
        <v>70.89</v>
      </c>
      <c r="P89" s="203">
        <v>23.8</v>
      </c>
      <c r="Q89" s="203">
        <v>0</v>
      </c>
      <c r="R89" s="203">
        <v>18.010000000000002</v>
      </c>
      <c r="S89" s="203">
        <v>11.21</v>
      </c>
      <c r="T89" s="203">
        <v>0</v>
      </c>
      <c r="U89" s="203">
        <v>39.54</v>
      </c>
      <c r="V89" s="203">
        <v>8.8000000000000007</v>
      </c>
      <c r="W89" s="203">
        <v>19.71</v>
      </c>
      <c r="X89" s="203">
        <v>62.67</v>
      </c>
      <c r="Y89" s="203">
        <v>0</v>
      </c>
      <c r="Z89" s="203">
        <v>94.38</v>
      </c>
      <c r="AA89" s="203">
        <v>0</v>
      </c>
      <c r="AB89" s="203">
        <v>0</v>
      </c>
      <c r="AC89" s="203">
        <v>13.22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75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155.53</v>
      </c>
      <c r="L90" s="203">
        <v>62.87</v>
      </c>
      <c r="M90" s="203">
        <v>61.68</v>
      </c>
      <c r="N90" s="203">
        <v>50.18</v>
      </c>
      <c r="O90" s="203">
        <v>70.89</v>
      </c>
      <c r="P90" s="203">
        <v>23.8</v>
      </c>
      <c r="Q90" s="203">
        <v>0</v>
      </c>
      <c r="R90" s="203">
        <v>18.010000000000002</v>
      </c>
      <c r="S90" s="203">
        <v>11.21</v>
      </c>
      <c r="T90" s="203">
        <v>0</v>
      </c>
      <c r="U90" s="203">
        <v>39.54</v>
      </c>
      <c r="V90" s="203">
        <v>8.8000000000000007</v>
      </c>
      <c r="W90" s="203">
        <v>19.71</v>
      </c>
      <c r="X90" s="203">
        <v>62.67</v>
      </c>
      <c r="Y90" s="203">
        <v>0</v>
      </c>
      <c r="Z90" s="203">
        <v>94.38</v>
      </c>
      <c r="AA90" s="203">
        <v>0</v>
      </c>
      <c r="AB90" s="203">
        <v>0</v>
      </c>
      <c r="AC90" s="203">
        <v>13.22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75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155.53</v>
      </c>
      <c r="L91" s="203">
        <v>62.87</v>
      </c>
      <c r="M91" s="203">
        <v>61.68</v>
      </c>
      <c r="N91" s="203">
        <v>50.18</v>
      </c>
      <c r="O91" s="203">
        <v>70.89</v>
      </c>
      <c r="P91" s="203">
        <v>23.8</v>
      </c>
      <c r="Q91" s="203">
        <v>0</v>
      </c>
      <c r="R91" s="203">
        <v>18.010000000000002</v>
      </c>
      <c r="S91" s="203">
        <v>11.21</v>
      </c>
      <c r="T91" s="203">
        <v>0</v>
      </c>
      <c r="U91" s="203">
        <v>39.54</v>
      </c>
      <c r="V91" s="203">
        <v>8.8000000000000007</v>
      </c>
      <c r="W91" s="203">
        <v>19.71</v>
      </c>
      <c r="X91" s="203">
        <v>62.67</v>
      </c>
      <c r="Y91" s="203">
        <v>0</v>
      </c>
      <c r="Z91" s="203">
        <v>94.38</v>
      </c>
      <c r="AA91" s="203">
        <v>0</v>
      </c>
      <c r="AB91" s="203">
        <v>0</v>
      </c>
      <c r="AC91" s="203">
        <v>13.22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75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155.53</v>
      </c>
      <c r="L92" s="203">
        <v>62.87</v>
      </c>
      <c r="M92" s="203">
        <v>61.68</v>
      </c>
      <c r="N92" s="203">
        <v>50.18</v>
      </c>
      <c r="O92" s="203">
        <v>70.89</v>
      </c>
      <c r="P92" s="203">
        <v>23.8</v>
      </c>
      <c r="Q92" s="203">
        <v>0</v>
      </c>
      <c r="R92" s="203">
        <v>18.010000000000002</v>
      </c>
      <c r="S92" s="203">
        <v>11.21</v>
      </c>
      <c r="T92" s="203">
        <v>0</v>
      </c>
      <c r="U92" s="203">
        <v>39.54</v>
      </c>
      <c r="V92" s="203">
        <v>8.8000000000000007</v>
      </c>
      <c r="W92" s="203">
        <v>19.71</v>
      </c>
      <c r="X92" s="203">
        <v>62.67</v>
      </c>
      <c r="Y92" s="203">
        <v>0</v>
      </c>
      <c r="Z92" s="203">
        <v>94.38</v>
      </c>
      <c r="AA92" s="203">
        <v>0</v>
      </c>
      <c r="AB92" s="203">
        <v>0</v>
      </c>
      <c r="AC92" s="203">
        <v>13.22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75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155.53</v>
      </c>
      <c r="L93" s="203">
        <v>62.87</v>
      </c>
      <c r="M93" s="203">
        <v>61.68</v>
      </c>
      <c r="N93" s="203">
        <v>50.18</v>
      </c>
      <c r="O93" s="203">
        <v>70.89</v>
      </c>
      <c r="P93" s="203">
        <v>23.8</v>
      </c>
      <c r="Q93" s="203">
        <v>0</v>
      </c>
      <c r="R93" s="203">
        <v>18.010000000000002</v>
      </c>
      <c r="S93" s="203">
        <v>11.21</v>
      </c>
      <c r="T93" s="203">
        <v>0</v>
      </c>
      <c r="U93" s="203">
        <v>39.54</v>
      </c>
      <c r="V93" s="203">
        <v>8.8000000000000007</v>
      </c>
      <c r="W93" s="203">
        <v>19.71</v>
      </c>
      <c r="X93" s="203">
        <v>62.67</v>
      </c>
      <c r="Y93" s="203">
        <v>0</v>
      </c>
      <c r="Z93" s="203">
        <v>94.38</v>
      </c>
      <c r="AA93" s="203">
        <v>0</v>
      </c>
      <c r="AB93" s="203">
        <v>0</v>
      </c>
      <c r="AC93" s="203">
        <v>13.22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155.53</v>
      </c>
      <c r="L94" s="203">
        <v>62.87</v>
      </c>
      <c r="M94" s="203">
        <v>61.68</v>
      </c>
      <c r="N94" s="203">
        <v>50.18</v>
      </c>
      <c r="O94" s="203">
        <v>70.89</v>
      </c>
      <c r="P94" s="203">
        <v>23.8</v>
      </c>
      <c r="Q94" s="203">
        <v>0</v>
      </c>
      <c r="R94" s="203">
        <v>18.010000000000002</v>
      </c>
      <c r="S94" s="203">
        <v>11.21</v>
      </c>
      <c r="T94" s="203">
        <v>0</v>
      </c>
      <c r="U94" s="203">
        <v>39.54</v>
      </c>
      <c r="V94" s="203">
        <v>8.8000000000000007</v>
      </c>
      <c r="W94" s="203">
        <v>19.71</v>
      </c>
      <c r="X94" s="203">
        <v>62.67</v>
      </c>
      <c r="Y94" s="203">
        <v>0</v>
      </c>
      <c r="Z94" s="203">
        <v>94.38</v>
      </c>
      <c r="AA94" s="203">
        <v>0</v>
      </c>
      <c r="AB94" s="203">
        <v>0</v>
      </c>
      <c r="AC94" s="203">
        <v>13.22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77.39</v>
      </c>
      <c r="L95" s="203">
        <v>62.87</v>
      </c>
      <c r="M95" s="203">
        <v>61.68</v>
      </c>
      <c r="N95" s="203">
        <v>50.18</v>
      </c>
      <c r="O95" s="203">
        <v>70.89</v>
      </c>
      <c r="P95" s="203">
        <v>23.8</v>
      </c>
      <c r="Q95" s="203">
        <v>0</v>
      </c>
      <c r="R95" s="203">
        <v>18.010000000000002</v>
      </c>
      <c r="S95" s="203">
        <v>11.21</v>
      </c>
      <c r="T95" s="203">
        <v>0</v>
      </c>
      <c r="U95" s="203">
        <v>39.54</v>
      </c>
      <c r="V95" s="203">
        <v>8.8000000000000007</v>
      </c>
      <c r="W95" s="203">
        <v>19.71</v>
      </c>
      <c r="X95" s="203">
        <v>62.67</v>
      </c>
      <c r="Y95" s="203">
        <v>0</v>
      </c>
      <c r="Z95" s="203">
        <v>94.38</v>
      </c>
      <c r="AA95" s="203">
        <v>0</v>
      </c>
      <c r="AB95" s="203">
        <v>0</v>
      </c>
      <c r="AC95" s="203">
        <v>13.22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77.39</v>
      </c>
      <c r="L96" s="203">
        <v>62.87</v>
      </c>
      <c r="M96" s="203">
        <v>61.68</v>
      </c>
      <c r="N96" s="203">
        <v>50.18</v>
      </c>
      <c r="O96" s="203">
        <v>70.89</v>
      </c>
      <c r="P96" s="203">
        <v>23.8</v>
      </c>
      <c r="Q96" s="203">
        <v>0</v>
      </c>
      <c r="R96" s="203">
        <v>18.010000000000002</v>
      </c>
      <c r="S96" s="203">
        <v>11.21</v>
      </c>
      <c r="T96" s="203">
        <v>0</v>
      </c>
      <c r="U96" s="203">
        <v>39.54</v>
      </c>
      <c r="V96" s="203">
        <v>8.8000000000000007</v>
      </c>
      <c r="W96" s="203">
        <v>19.71</v>
      </c>
      <c r="X96" s="203">
        <v>62.67</v>
      </c>
      <c r="Y96" s="203">
        <v>0</v>
      </c>
      <c r="Z96" s="203">
        <v>94.38</v>
      </c>
      <c r="AA96" s="203">
        <v>0</v>
      </c>
      <c r="AB96" s="203">
        <v>0</v>
      </c>
      <c r="AC96" s="203">
        <v>13.22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77.39</v>
      </c>
      <c r="L97" s="203">
        <v>62.87</v>
      </c>
      <c r="M97" s="203">
        <v>61.68</v>
      </c>
      <c r="N97" s="203">
        <v>50.18</v>
      </c>
      <c r="O97" s="203">
        <v>70.89</v>
      </c>
      <c r="P97" s="203">
        <v>23.8</v>
      </c>
      <c r="Q97" s="203">
        <v>0</v>
      </c>
      <c r="R97" s="203">
        <v>18.010000000000002</v>
      </c>
      <c r="S97" s="203">
        <v>11.21</v>
      </c>
      <c r="T97" s="203">
        <v>0</v>
      </c>
      <c r="U97" s="203">
        <v>39.54</v>
      </c>
      <c r="V97" s="203">
        <v>8.8000000000000007</v>
      </c>
      <c r="W97" s="203">
        <v>19.71</v>
      </c>
      <c r="X97" s="203">
        <v>62.67</v>
      </c>
      <c r="Y97" s="203">
        <v>0</v>
      </c>
      <c r="Z97" s="203">
        <v>94.38</v>
      </c>
      <c r="AA97" s="203">
        <v>0</v>
      </c>
      <c r="AB97" s="203">
        <v>0</v>
      </c>
      <c r="AC97" s="203">
        <v>13.22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75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77.39</v>
      </c>
      <c r="L98" s="203">
        <v>62.87</v>
      </c>
      <c r="M98" s="203">
        <v>61.68</v>
      </c>
      <c r="N98" s="203">
        <v>50.18</v>
      </c>
      <c r="O98" s="203">
        <v>70.89</v>
      </c>
      <c r="P98" s="203">
        <v>23.8</v>
      </c>
      <c r="Q98" s="203">
        <v>0</v>
      </c>
      <c r="R98" s="203">
        <v>18.010000000000002</v>
      </c>
      <c r="S98" s="203">
        <v>11.21</v>
      </c>
      <c r="T98" s="203">
        <v>0</v>
      </c>
      <c r="U98" s="203">
        <v>39.54</v>
      </c>
      <c r="V98" s="203">
        <v>8.8000000000000007</v>
      </c>
      <c r="W98" s="203">
        <v>19.71</v>
      </c>
      <c r="X98" s="203">
        <v>62.67</v>
      </c>
      <c r="Y98" s="203">
        <v>0</v>
      </c>
      <c r="Z98" s="203">
        <v>94.38</v>
      </c>
      <c r="AA98" s="203">
        <v>0</v>
      </c>
      <c r="AB98" s="203">
        <v>0</v>
      </c>
      <c r="AC98" s="203">
        <v>13.22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3.4688875000000037</v>
      </c>
      <c r="L99">
        <f t="shared" si="0"/>
        <v>2.0716499999999987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0.59549750000000012</v>
      </c>
      <c r="Q99">
        <f t="shared" si="0"/>
        <v>7.0625000000000002E-3</v>
      </c>
      <c r="R99">
        <f t="shared" si="0"/>
        <v>0.34218999999999988</v>
      </c>
      <c r="S99">
        <f t="shared" si="0"/>
        <v>0.21299000000000018</v>
      </c>
      <c r="T99">
        <f t="shared" si="0"/>
        <v>0</v>
      </c>
      <c r="U99">
        <f t="shared" si="0"/>
        <v>1.0177899999999995</v>
      </c>
      <c r="V99">
        <f t="shared" si="0"/>
        <v>0.17999499999999982</v>
      </c>
      <c r="W99">
        <f t="shared" si="0"/>
        <v>0.47310750000000068</v>
      </c>
      <c r="X99">
        <f t="shared" si="0"/>
        <v>1.5040800000000012</v>
      </c>
      <c r="Y99">
        <f t="shared" si="0"/>
        <v>0</v>
      </c>
      <c r="Z99">
        <f t="shared" si="0"/>
        <v>2.26512</v>
      </c>
      <c r="AA99">
        <f t="shared" si="0"/>
        <v>0</v>
      </c>
      <c r="AB99">
        <f t="shared" si="0"/>
        <v>0</v>
      </c>
      <c r="AC99">
        <f t="shared" si="0"/>
        <v>8.5275000000000045E-2</v>
      </c>
      <c r="AD99">
        <f t="shared" si="0"/>
        <v>0.17733999999999991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1.9519049999999998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0.51471250000000002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</v>
      </c>
      <c r="L3" s="203">
        <v>63.12</v>
      </c>
      <c r="M3" s="203">
        <v>0</v>
      </c>
      <c r="N3" s="203">
        <v>29.02</v>
      </c>
      <c r="O3" s="203">
        <v>48.73</v>
      </c>
      <c r="P3" s="203">
        <v>66.510000000000005</v>
      </c>
      <c r="Q3" s="203">
        <v>2.81</v>
      </c>
      <c r="R3" s="203">
        <v>10.42</v>
      </c>
      <c r="S3" s="203">
        <v>6.48</v>
      </c>
      <c r="T3" s="203">
        <v>0</v>
      </c>
      <c r="U3" s="203">
        <v>235.72</v>
      </c>
      <c r="V3" s="203">
        <v>3.5</v>
      </c>
      <c r="W3" s="203">
        <v>11.4</v>
      </c>
      <c r="X3" s="203">
        <v>36.24</v>
      </c>
      <c r="Y3" s="203">
        <v>0</v>
      </c>
      <c r="Z3" s="203">
        <v>54.58</v>
      </c>
      <c r="AA3" s="203">
        <v>0</v>
      </c>
      <c r="AB3" s="203">
        <v>0</v>
      </c>
      <c r="AC3" s="203">
        <v>0</v>
      </c>
      <c r="AD3" s="203">
        <v>6.14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35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</v>
      </c>
      <c r="L4" s="203">
        <v>63.12</v>
      </c>
      <c r="M4" s="203">
        <v>0</v>
      </c>
      <c r="N4" s="203">
        <v>29.02</v>
      </c>
      <c r="O4" s="203">
        <v>48.73</v>
      </c>
      <c r="P4" s="203">
        <v>66.510000000000005</v>
      </c>
      <c r="Q4" s="203">
        <v>1.75</v>
      </c>
      <c r="R4" s="203">
        <v>10.42</v>
      </c>
      <c r="S4" s="203">
        <v>6.48</v>
      </c>
      <c r="T4" s="203">
        <v>0</v>
      </c>
      <c r="U4" s="203">
        <v>235.72</v>
      </c>
      <c r="V4" s="203">
        <v>3.5</v>
      </c>
      <c r="W4" s="203">
        <v>11.4</v>
      </c>
      <c r="X4" s="203">
        <v>36.24</v>
      </c>
      <c r="Y4" s="203">
        <v>0</v>
      </c>
      <c r="Z4" s="203">
        <v>54.58</v>
      </c>
      <c r="AA4" s="203">
        <v>0</v>
      </c>
      <c r="AB4" s="203">
        <v>0</v>
      </c>
      <c r="AC4" s="203">
        <v>0</v>
      </c>
      <c r="AD4" s="203">
        <v>6.14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35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</v>
      </c>
      <c r="L5" s="203">
        <v>19.649999999999999</v>
      </c>
      <c r="M5" s="203">
        <v>0</v>
      </c>
      <c r="N5" s="203">
        <v>29.02</v>
      </c>
      <c r="O5" s="203">
        <v>48.73</v>
      </c>
      <c r="P5" s="203">
        <v>66.510000000000005</v>
      </c>
      <c r="Q5" s="203">
        <v>4.43</v>
      </c>
      <c r="R5" s="203">
        <v>10.42</v>
      </c>
      <c r="S5" s="203">
        <v>6.48</v>
      </c>
      <c r="T5" s="203">
        <v>0</v>
      </c>
      <c r="U5" s="203">
        <v>235.72</v>
      </c>
      <c r="V5" s="203">
        <v>3.5</v>
      </c>
      <c r="W5" s="203">
        <v>11.4</v>
      </c>
      <c r="X5" s="203">
        <v>36.24</v>
      </c>
      <c r="Y5" s="203">
        <v>0</v>
      </c>
      <c r="Z5" s="203">
        <v>54.58</v>
      </c>
      <c r="AA5" s="203">
        <v>0</v>
      </c>
      <c r="AB5" s="203">
        <v>0</v>
      </c>
      <c r="AC5" s="203">
        <v>0</v>
      </c>
      <c r="AD5" s="203">
        <v>6.14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35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</v>
      </c>
      <c r="L6" s="203">
        <v>19.649999999999999</v>
      </c>
      <c r="M6" s="203">
        <v>0</v>
      </c>
      <c r="N6" s="203">
        <v>29.02</v>
      </c>
      <c r="O6" s="203">
        <v>48.73</v>
      </c>
      <c r="P6" s="203">
        <v>66.510000000000005</v>
      </c>
      <c r="Q6" s="203">
        <v>4.08</v>
      </c>
      <c r="R6" s="203">
        <v>10.42</v>
      </c>
      <c r="S6" s="203">
        <v>6.48</v>
      </c>
      <c r="T6" s="203">
        <v>0</v>
      </c>
      <c r="U6" s="203">
        <v>235.72</v>
      </c>
      <c r="V6" s="203">
        <v>3.5</v>
      </c>
      <c r="W6" s="203">
        <v>11.4</v>
      </c>
      <c r="X6" s="203">
        <v>36.24</v>
      </c>
      <c r="Y6" s="203">
        <v>0</v>
      </c>
      <c r="Z6" s="203">
        <v>54.58</v>
      </c>
      <c r="AA6" s="203">
        <v>0</v>
      </c>
      <c r="AB6" s="203">
        <v>0</v>
      </c>
      <c r="AC6" s="203">
        <v>0</v>
      </c>
      <c r="AD6" s="203">
        <v>6.14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35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</v>
      </c>
      <c r="L7" s="203">
        <v>19.649999999999999</v>
      </c>
      <c r="M7" s="203">
        <v>0</v>
      </c>
      <c r="N7" s="203">
        <v>29.02</v>
      </c>
      <c r="O7" s="203">
        <v>48.73</v>
      </c>
      <c r="P7" s="203">
        <v>66.510000000000005</v>
      </c>
      <c r="Q7" s="203">
        <v>3.25</v>
      </c>
      <c r="R7" s="203">
        <v>10.42</v>
      </c>
      <c r="S7" s="203">
        <v>6.48</v>
      </c>
      <c r="T7" s="203">
        <v>0</v>
      </c>
      <c r="U7" s="203">
        <v>235.72</v>
      </c>
      <c r="V7" s="203">
        <v>3.5</v>
      </c>
      <c r="W7" s="203">
        <v>11.4</v>
      </c>
      <c r="X7" s="203">
        <v>36.24</v>
      </c>
      <c r="Y7" s="203">
        <v>0</v>
      </c>
      <c r="Z7" s="203">
        <v>54.58</v>
      </c>
      <c r="AA7" s="203">
        <v>0</v>
      </c>
      <c r="AB7" s="203">
        <v>0</v>
      </c>
      <c r="AC7" s="203">
        <v>0</v>
      </c>
      <c r="AD7" s="203">
        <v>6.14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35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</v>
      </c>
      <c r="L8" s="203">
        <v>19.649999999999999</v>
      </c>
      <c r="M8" s="203">
        <v>0</v>
      </c>
      <c r="N8" s="203">
        <v>29.02</v>
      </c>
      <c r="O8" s="203">
        <v>48.73</v>
      </c>
      <c r="P8" s="203">
        <v>66.510000000000005</v>
      </c>
      <c r="Q8" s="203">
        <v>0</v>
      </c>
      <c r="R8" s="203">
        <v>10.42</v>
      </c>
      <c r="S8" s="203">
        <v>6.48</v>
      </c>
      <c r="T8" s="203">
        <v>0</v>
      </c>
      <c r="U8" s="203">
        <v>235.72</v>
      </c>
      <c r="V8" s="203">
        <v>3.5</v>
      </c>
      <c r="W8" s="203">
        <v>11.4</v>
      </c>
      <c r="X8" s="203">
        <v>36.24</v>
      </c>
      <c r="Y8" s="203">
        <v>0</v>
      </c>
      <c r="Z8" s="203">
        <v>54.58</v>
      </c>
      <c r="AA8" s="203">
        <v>0</v>
      </c>
      <c r="AB8" s="203">
        <v>0</v>
      </c>
      <c r="AC8" s="203">
        <v>0</v>
      </c>
      <c r="AD8" s="203">
        <v>6.14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35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</v>
      </c>
      <c r="L9" s="203">
        <v>19.649999999999999</v>
      </c>
      <c r="M9" s="203">
        <v>0</v>
      </c>
      <c r="N9" s="203">
        <v>29.02</v>
      </c>
      <c r="O9" s="203">
        <v>48.73</v>
      </c>
      <c r="P9" s="203">
        <v>66.510000000000005</v>
      </c>
      <c r="Q9" s="203">
        <v>0</v>
      </c>
      <c r="R9" s="203">
        <v>10.42</v>
      </c>
      <c r="S9" s="203">
        <v>6.48</v>
      </c>
      <c r="T9" s="203">
        <v>0</v>
      </c>
      <c r="U9" s="203">
        <v>235.72</v>
      </c>
      <c r="V9" s="203">
        <v>3.5</v>
      </c>
      <c r="W9" s="203">
        <v>11.4</v>
      </c>
      <c r="X9" s="203">
        <v>36.24</v>
      </c>
      <c r="Y9" s="203">
        <v>0</v>
      </c>
      <c r="Z9" s="203">
        <v>54.58</v>
      </c>
      <c r="AA9" s="203">
        <v>0</v>
      </c>
      <c r="AB9" s="203">
        <v>0</v>
      </c>
      <c r="AC9" s="203">
        <v>0</v>
      </c>
      <c r="AD9" s="203">
        <v>6.14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46.78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50.1</v>
      </c>
      <c r="L10" s="203">
        <v>19.649999999999999</v>
      </c>
      <c r="M10" s="203">
        <v>0</v>
      </c>
      <c r="N10" s="203">
        <v>29.02</v>
      </c>
      <c r="O10" s="203">
        <v>48.73</v>
      </c>
      <c r="P10" s="203">
        <v>66.510000000000005</v>
      </c>
      <c r="Q10" s="203">
        <v>0</v>
      </c>
      <c r="R10" s="203">
        <v>10.42</v>
      </c>
      <c r="S10" s="203">
        <v>6.48</v>
      </c>
      <c r="T10" s="203">
        <v>0</v>
      </c>
      <c r="U10" s="203">
        <v>235.72</v>
      </c>
      <c r="V10" s="203">
        <v>3.5</v>
      </c>
      <c r="W10" s="203">
        <v>11.4</v>
      </c>
      <c r="X10" s="203">
        <v>36.24</v>
      </c>
      <c r="Y10" s="203">
        <v>0</v>
      </c>
      <c r="Z10" s="203">
        <v>54.58</v>
      </c>
      <c r="AA10" s="203">
        <v>0</v>
      </c>
      <c r="AB10" s="203">
        <v>0</v>
      </c>
      <c r="AC10" s="203">
        <v>0</v>
      </c>
      <c r="AD10" s="203">
        <v>6.14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46.78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24.18</v>
      </c>
      <c r="L11" s="203">
        <v>19.649999999999999</v>
      </c>
      <c r="M11" s="203">
        <v>0</v>
      </c>
      <c r="N11" s="203">
        <v>29.02</v>
      </c>
      <c r="O11" s="203">
        <v>48.73</v>
      </c>
      <c r="P11" s="203">
        <v>66.510000000000005</v>
      </c>
      <c r="Q11" s="203">
        <v>0</v>
      </c>
      <c r="R11" s="203">
        <v>10.42</v>
      </c>
      <c r="S11" s="203">
        <v>6.48</v>
      </c>
      <c r="T11" s="203">
        <v>0</v>
      </c>
      <c r="U11" s="203">
        <v>235.72</v>
      </c>
      <c r="V11" s="203">
        <v>3.5</v>
      </c>
      <c r="W11" s="203">
        <v>11.4</v>
      </c>
      <c r="X11" s="203">
        <v>36.24</v>
      </c>
      <c r="Y11" s="203">
        <v>0</v>
      </c>
      <c r="Z11" s="203">
        <v>54.58</v>
      </c>
      <c r="AA11" s="203">
        <v>0</v>
      </c>
      <c r="AB11" s="203">
        <v>0</v>
      </c>
      <c r="AC11" s="203">
        <v>0</v>
      </c>
      <c r="AD11" s="203">
        <v>6.14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46.78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24.18</v>
      </c>
      <c r="L12" s="203">
        <v>19.649999999999999</v>
      </c>
      <c r="M12" s="203">
        <v>0</v>
      </c>
      <c r="N12" s="203">
        <v>29.02</v>
      </c>
      <c r="O12" s="203">
        <v>48.73</v>
      </c>
      <c r="P12" s="203">
        <v>66.510000000000005</v>
      </c>
      <c r="Q12" s="203">
        <v>0</v>
      </c>
      <c r="R12" s="203">
        <v>10.42</v>
      </c>
      <c r="S12" s="203">
        <v>6.48</v>
      </c>
      <c r="T12" s="203">
        <v>0</v>
      </c>
      <c r="U12" s="203">
        <v>235.72</v>
      </c>
      <c r="V12" s="203">
        <v>3.5</v>
      </c>
      <c r="W12" s="203">
        <v>11.4</v>
      </c>
      <c r="X12" s="203">
        <v>36.24</v>
      </c>
      <c r="Y12" s="203">
        <v>0</v>
      </c>
      <c r="Z12" s="203">
        <v>54.58</v>
      </c>
      <c r="AA12" s="203">
        <v>0</v>
      </c>
      <c r="AB12" s="203">
        <v>0</v>
      </c>
      <c r="AC12" s="203">
        <v>0</v>
      </c>
      <c r="AD12" s="203">
        <v>6.14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46.78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24.18</v>
      </c>
      <c r="L13" s="203">
        <v>19.649999999999999</v>
      </c>
      <c r="M13" s="203">
        <v>0</v>
      </c>
      <c r="N13" s="203">
        <v>29.02</v>
      </c>
      <c r="O13" s="203">
        <v>48.73</v>
      </c>
      <c r="P13" s="203">
        <v>66.510000000000005</v>
      </c>
      <c r="Q13" s="203">
        <v>0</v>
      </c>
      <c r="R13" s="203">
        <v>4.84</v>
      </c>
      <c r="S13" s="203">
        <v>2.9</v>
      </c>
      <c r="T13" s="203">
        <v>0</v>
      </c>
      <c r="U13" s="203">
        <v>235.72</v>
      </c>
      <c r="V13" s="203">
        <v>0</v>
      </c>
      <c r="W13" s="203">
        <v>4.84</v>
      </c>
      <c r="X13" s="203">
        <v>14.51</v>
      </c>
      <c r="Y13" s="203">
        <v>0</v>
      </c>
      <c r="Z13" s="203">
        <v>54.58</v>
      </c>
      <c r="AA13" s="203">
        <v>0</v>
      </c>
      <c r="AB13" s="203">
        <v>0</v>
      </c>
      <c r="AC13" s="203">
        <v>0</v>
      </c>
      <c r="AD13" s="203">
        <v>6.14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46.78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24.18</v>
      </c>
      <c r="L14" s="203">
        <v>19.93</v>
      </c>
      <c r="M14" s="203">
        <v>0</v>
      </c>
      <c r="N14" s="203">
        <v>29.02</v>
      </c>
      <c r="O14" s="203">
        <v>48.73</v>
      </c>
      <c r="P14" s="203">
        <v>66.510000000000005</v>
      </c>
      <c r="Q14" s="203">
        <v>0</v>
      </c>
      <c r="R14" s="203">
        <v>4.84</v>
      </c>
      <c r="S14" s="203">
        <v>2.9</v>
      </c>
      <c r="T14" s="203">
        <v>0</v>
      </c>
      <c r="U14" s="203">
        <v>235.72</v>
      </c>
      <c r="V14" s="203">
        <v>0</v>
      </c>
      <c r="W14" s="203">
        <v>4.84</v>
      </c>
      <c r="X14" s="203">
        <v>14.51</v>
      </c>
      <c r="Y14" s="203">
        <v>0</v>
      </c>
      <c r="Z14" s="203">
        <v>54.58</v>
      </c>
      <c r="AA14" s="203">
        <v>0</v>
      </c>
      <c r="AB14" s="203">
        <v>0</v>
      </c>
      <c r="AC14" s="203">
        <v>0</v>
      </c>
      <c r="AD14" s="203">
        <v>6.14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46.78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24.18</v>
      </c>
      <c r="L15" s="203">
        <v>19.93</v>
      </c>
      <c r="M15" s="203">
        <v>0</v>
      </c>
      <c r="N15" s="203">
        <v>29.02</v>
      </c>
      <c r="O15" s="203">
        <v>48.73</v>
      </c>
      <c r="P15" s="203">
        <v>66.510000000000005</v>
      </c>
      <c r="Q15" s="203">
        <v>0</v>
      </c>
      <c r="R15" s="203">
        <v>4.84</v>
      </c>
      <c r="S15" s="203">
        <v>2.9</v>
      </c>
      <c r="T15" s="203">
        <v>0</v>
      </c>
      <c r="U15" s="203">
        <v>235.72</v>
      </c>
      <c r="V15" s="203">
        <v>0</v>
      </c>
      <c r="W15" s="203">
        <v>4.84</v>
      </c>
      <c r="X15" s="203">
        <v>14.51</v>
      </c>
      <c r="Y15" s="203">
        <v>0</v>
      </c>
      <c r="Z15" s="203">
        <v>54.58</v>
      </c>
      <c r="AA15" s="203">
        <v>0</v>
      </c>
      <c r="AB15" s="203">
        <v>0</v>
      </c>
      <c r="AC15" s="203">
        <v>0</v>
      </c>
      <c r="AD15" s="203">
        <v>6.14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46.78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24.18</v>
      </c>
      <c r="L16" s="203">
        <v>19.93</v>
      </c>
      <c r="M16" s="203">
        <v>0</v>
      </c>
      <c r="N16" s="203">
        <v>29.02</v>
      </c>
      <c r="O16" s="203">
        <v>48.73</v>
      </c>
      <c r="P16" s="203">
        <v>66.510000000000005</v>
      </c>
      <c r="Q16" s="203">
        <v>0</v>
      </c>
      <c r="R16" s="203">
        <v>4.84</v>
      </c>
      <c r="S16" s="203">
        <v>2.9</v>
      </c>
      <c r="T16" s="203">
        <v>0</v>
      </c>
      <c r="U16" s="203">
        <v>235.72</v>
      </c>
      <c r="V16" s="203">
        <v>0</v>
      </c>
      <c r="W16" s="203">
        <v>4.84</v>
      </c>
      <c r="X16" s="203">
        <v>14.51</v>
      </c>
      <c r="Y16" s="203">
        <v>0</v>
      </c>
      <c r="Z16" s="203">
        <v>54.58</v>
      </c>
      <c r="AA16" s="203">
        <v>0</v>
      </c>
      <c r="AB16" s="203">
        <v>0</v>
      </c>
      <c r="AC16" s="203">
        <v>0</v>
      </c>
      <c r="AD16" s="203">
        <v>6.14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46.78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24.18</v>
      </c>
      <c r="L17" s="203">
        <v>19.93</v>
      </c>
      <c r="M17" s="203">
        <v>0</v>
      </c>
      <c r="N17" s="203">
        <v>29.02</v>
      </c>
      <c r="O17" s="203">
        <v>48.73</v>
      </c>
      <c r="P17" s="203">
        <v>66.510000000000005</v>
      </c>
      <c r="Q17" s="203">
        <v>0</v>
      </c>
      <c r="R17" s="203">
        <v>4.84</v>
      </c>
      <c r="S17" s="203">
        <v>2.9</v>
      </c>
      <c r="T17" s="203">
        <v>0</v>
      </c>
      <c r="U17" s="203">
        <v>235.72</v>
      </c>
      <c r="V17" s="203">
        <v>0</v>
      </c>
      <c r="W17" s="203">
        <v>4.84</v>
      </c>
      <c r="X17" s="203">
        <v>14.51</v>
      </c>
      <c r="Y17" s="203">
        <v>0</v>
      </c>
      <c r="Z17" s="203">
        <v>54.58</v>
      </c>
      <c r="AA17" s="203">
        <v>0</v>
      </c>
      <c r="AB17" s="203">
        <v>0</v>
      </c>
      <c r="AC17" s="203">
        <v>0</v>
      </c>
      <c r="AD17" s="203">
        <v>6.14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46.78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24.18</v>
      </c>
      <c r="L18" s="203">
        <v>19.93</v>
      </c>
      <c r="M18" s="203">
        <v>0</v>
      </c>
      <c r="N18" s="203">
        <v>29.02</v>
      </c>
      <c r="O18" s="203">
        <v>48.73</v>
      </c>
      <c r="P18" s="203">
        <v>66.510000000000005</v>
      </c>
      <c r="Q18" s="203">
        <v>0</v>
      </c>
      <c r="R18" s="203">
        <v>4.84</v>
      </c>
      <c r="S18" s="203">
        <v>2.9</v>
      </c>
      <c r="T18" s="203">
        <v>0</v>
      </c>
      <c r="U18" s="203">
        <v>235.72</v>
      </c>
      <c r="V18" s="203">
        <v>0</v>
      </c>
      <c r="W18" s="203">
        <v>4.84</v>
      </c>
      <c r="X18" s="203">
        <v>14.51</v>
      </c>
      <c r="Y18" s="203">
        <v>0</v>
      </c>
      <c r="Z18" s="203">
        <v>54.58</v>
      </c>
      <c r="AA18" s="203">
        <v>0</v>
      </c>
      <c r="AB18" s="203">
        <v>0</v>
      </c>
      <c r="AC18" s="203">
        <v>0</v>
      </c>
      <c r="AD18" s="203">
        <v>6.14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46.78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24.18</v>
      </c>
      <c r="L19" s="203">
        <v>19.93</v>
      </c>
      <c r="M19" s="203">
        <v>0</v>
      </c>
      <c r="N19" s="203">
        <v>29.02</v>
      </c>
      <c r="O19" s="203">
        <v>48.73</v>
      </c>
      <c r="P19" s="203">
        <v>66.510000000000005</v>
      </c>
      <c r="Q19" s="203">
        <v>0</v>
      </c>
      <c r="R19" s="203">
        <v>4.84</v>
      </c>
      <c r="S19" s="203">
        <v>2.9</v>
      </c>
      <c r="T19" s="203">
        <v>0</v>
      </c>
      <c r="U19" s="203">
        <v>235.72</v>
      </c>
      <c r="V19" s="203">
        <v>0</v>
      </c>
      <c r="W19" s="203">
        <v>4.84</v>
      </c>
      <c r="X19" s="203">
        <v>14.51</v>
      </c>
      <c r="Y19" s="203">
        <v>0</v>
      </c>
      <c r="Z19" s="203">
        <v>54.58</v>
      </c>
      <c r="AA19" s="203">
        <v>0</v>
      </c>
      <c r="AB19" s="203">
        <v>0</v>
      </c>
      <c r="AC19" s="203">
        <v>0</v>
      </c>
      <c r="AD19" s="203">
        <v>6.14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46.78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24.18</v>
      </c>
      <c r="L20" s="203">
        <v>19.93</v>
      </c>
      <c r="M20" s="203">
        <v>0</v>
      </c>
      <c r="N20" s="203">
        <v>29.02</v>
      </c>
      <c r="O20" s="203">
        <v>48.73</v>
      </c>
      <c r="P20" s="203">
        <v>66.510000000000005</v>
      </c>
      <c r="Q20" s="203">
        <v>0</v>
      </c>
      <c r="R20" s="203">
        <v>4.84</v>
      </c>
      <c r="S20" s="203">
        <v>2.9</v>
      </c>
      <c r="T20" s="203">
        <v>0</v>
      </c>
      <c r="U20" s="203">
        <v>235.72</v>
      </c>
      <c r="V20" s="203">
        <v>0</v>
      </c>
      <c r="W20" s="203">
        <v>4.84</v>
      </c>
      <c r="X20" s="203">
        <v>14.51</v>
      </c>
      <c r="Y20" s="203">
        <v>0</v>
      </c>
      <c r="Z20" s="203">
        <v>54.58</v>
      </c>
      <c r="AA20" s="203">
        <v>0</v>
      </c>
      <c r="AB20" s="203">
        <v>0</v>
      </c>
      <c r="AC20" s="203">
        <v>0</v>
      </c>
      <c r="AD20" s="203">
        <v>6.14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46.78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24.18</v>
      </c>
      <c r="L21" s="203">
        <v>19.93</v>
      </c>
      <c r="M21" s="203">
        <v>0</v>
      </c>
      <c r="N21" s="203">
        <v>29.02</v>
      </c>
      <c r="O21" s="203">
        <v>48.73</v>
      </c>
      <c r="P21" s="203">
        <v>66.510000000000005</v>
      </c>
      <c r="Q21" s="203">
        <v>0</v>
      </c>
      <c r="R21" s="203">
        <v>4.84</v>
      </c>
      <c r="S21" s="203">
        <v>2.9</v>
      </c>
      <c r="T21" s="203">
        <v>0</v>
      </c>
      <c r="U21" s="203">
        <v>235.72</v>
      </c>
      <c r="V21" s="203">
        <v>0</v>
      </c>
      <c r="W21" s="203">
        <v>4.84</v>
      </c>
      <c r="X21" s="203">
        <v>14.51</v>
      </c>
      <c r="Y21" s="203">
        <v>0</v>
      </c>
      <c r="Z21" s="203">
        <v>54.58</v>
      </c>
      <c r="AA21" s="203">
        <v>0</v>
      </c>
      <c r="AB21" s="203">
        <v>0</v>
      </c>
      <c r="AC21" s="203">
        <v>0</v>
      </c>
      <c r="AD21" s="203">
        <v>6.14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46.78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24.18</v>
      </c>
      <c r="L22" s="203">
        <v>19.649999999999999</v>
      </c>
      <c r="M22" s="203">
        <v>0</v>
      </c>
      <c r="N22" s="203">
        <v>29.02</v>
      </c>
      <c r="O22" s="203">
        <v>48.73</v>
      </c>
      <c r="P22" s="203">
        <v>66.510000000000005</v>
      </c>
      <c r="Q22" s="203">
        <v>0</v>
      </c>
      <c r="R22" s="203">
        <v>4.84</v>
      </c>
      <c r="S22" s="203">
        <v>2.9</v>
      </c>
      <c r="T22" s="203">
        <v>0</v>
      </c>
      <c r="U22" s="203">
        <v>235.72</v>
      </c>
      <c r="V22" s="203">
        <v>0</v>
      </c>
      <c r="W22" s="203">
        <v>4.84</v>
      </c>
      <c r="X22" s="203">
        <v>14.51</v>
      </c>
      <c r="Y22" s="203">
        <v>0</v>
      </c>
      <c r="Z22" s="203">
        <v>54.58</v>
      </c>
      <c r="AA22" s="203">
        <v>0</v>
      </c>
      <c r="AB22" s="203">
        <v>0</v>
      </c>
      <c r="AC22" s="203">
        <v>0</v>
      </c>
      <c r="AD22" s="203">
        <v>6.14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46.78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24.18</v>
      </c>
      <c r="L23" s="203">
        <v>19.649999999999999</v>
      </c>
      <c r="M23" s="203">
        <v>0</v>
      </c>
      <c r="N23" s="203">
        <v>29.02</v>
      </c>
      <c r="O23" s="203">
        <v>48.73</v>
      </c>
      <c r="P23" s="203">
        <v>66.510000000000005</v>
      </c>
      <c r="Q23" s="203">
        <v>0</v>
      </c>
      <c r="R23" s="203">
        <v>4.84</v>
      </c>
      <c r="S23" s="203">
        <v>2.9</v>
      </c>
      <c r="T23" s="203">
        <v>0</v>
      </c>
      <c r="U23" s="203">
        <v>224.93</v>
      </c>
      <c r="V23" s="203">
        <v>0</v>
      </c>
      <c r="W23" s="203">
        <v>4.84</v>
      </c>
      <c r="X23" s="203">
        <v>14.51</v>
      </c>
      <c r="Y23" s="203">
        <v>0</v>
      </c>
      <c r="Z23" s="203">
        <v>54.58</v>
      </c>
      <c r="AA23" s="203">
        <v>0</v>
      </c>
      <c r="AB23" s="203">
        <v>0</v>
      </c>
      <c r="AC23" s="203">
        <v>0</v>
      </c>
      <c r="AD23" s="203">
        <v>6.14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46.78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24.18</v>
      </c>
      <c r="L24" s="203">
        <v>19.649999999999999</v>
      </c>
      <c r="M24" s="203">
        <v>0</v>
      </c>
      <c r="N24" s="203">
        <v>29.02</v>
      </c>
      <c r="O24" s="203">
        <v>48.73</v>
      </c>
      <c r="P24" s="203">
        <v>66.510000000000005</v>
      </c>
      <c r="Q24" s="203">
        <v>0</v>
      </c>
      <c r="R24" s="203">
        <v>4.84</v>
      </c>
      <c r="S24" s="203">
        <v>2.9</v>
      </c>
      <c r="T24" s="203">
        <v>0</v>
      </c>
      <c r="U24" s="203">
        <v>224.93</v>
      </c>
      <c r="V24" s="203">
        <v>0</v>
      </c>
      <c r="W24" s="203">
        <v>4.84</v>
      </c>
      <c r="X24" s="203">
        <v>14.51</v>
      </c>
      <c r="Y24" s="203">
        <v>0</v>
      </c>
      <c r="Z24" s="203">
        <v>54.58</v>
      </c>
      <c r="AA24" s="203">
        <v>0</v>
      </c>
      <c r="AB24" s="203">
        <v>0</v>
      </c>
      <c r="AC24" s="203">
        <v>0</v>
      </c>
      <c r="AD24" s="203">
        <v>6.14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46.78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24.18</v>
      </c>
      <c r="L25" s="203">
        <v>19.649999999999999</v>
      </c>
      <c r="M25" s="203">
        <v>0</v>
      </c>
      <c r="N25" s="203">
        <v>29.02</v>
      </c>
      <c r="O25" s="203">
        <v>48.73</v>
      </c>
      <c r="P25" s="203">
        <v>66.510000000000005</v>
      </c>
      <c r="Q25" s="203">
        <v>0</v>
      </c>
      <c r="R25" s="203">
        <v>4.84</v>
      </c>
      <c r="S25" s="203">
        <v>2.9</v>
      </c>
      <c r="T25" s="203">
        <v>0</v>
      </c>
      <c r="U25" s="203">
        <v>224.93</v>
      </c>
      <c r="V25" s="203">
        <v>0</v>
      </c>
      <c r="W25" s="203">
        <v>4.84</v>
      </c>
      <c r="X25" s="203">
        <v>14.51</v>
      </c>
      <c r="Y25" s="203">
        <v>0</v>
      </c>
      <c r="Z25" s="203">
        <v>54.58</v>
      </c>
      <c r="AA25" s="203">
        <v>0</v>
      </c>
      <c r="AB25" s="203">
        <v>0</v>
      </c>
      <c r="AC25" s="203">
        <v>0</v>
      </c>
      <c r="AD25" s="203">
        <v>6.14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46.78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24.18</v>
      </c>
      <c r="L26" s="203">
        <v>19.649999999999999</v>
      </c>
      <c r="M26" s="203">
        <v>0</v>
      </c>
      <c r="N26" s="203">
        <v>29.02</v>
      </c>
      <c r="O26" s="203">
        <v>48.73</v>
      </c>
      <c r="P26" s="203">
        <v>66.510000000000005</v>
      </c>
      <c r="Q26" s="203">
        <v>0</v>
      </c>
      <c r="R26" s="203">
        <v>4.84</v>
      </c>
      <c r="S26" s="203">
        <v>2.9</v>
      </c>
      <c r="T26" s="203">
        <v>0</v>
      </c>
      <c r="U26" s="203">
        <v>224.93</v>
      </c>
      <c r="V26" s="203">
        <v>0</v>
      </c>
      <c r="W26" s="203">
        <v>4.84</v>
      </c>
      <c r="X26" s="203">
        <v>14.51</v>
      </c>
      <c r="Y26" s="203">
        <v>0</v>
      </c>
      <c r="Z26" s="203">
        <v>54.58</v>
      </c>
      <c r="AA26" s="203">
        <v>0</v>
      </c>
      <c r="AB26" s="203">
        <v>0</v>
      </c>
      <c r="AC26" s="203">
        <v>0</v>
      </c>
      <c r="AD26" s="203">
        <v>6.14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46.78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24.18</v>
      </c>
      <c r="L27" s="203">
        <v>19.649999999999999</v>
      </c>
      <c r="M27" s="203">
        <v>0</v>
      </c>
      <c r="N27" s="203">
        <v>29.02</v>
      </c>
      <c r="O27" s="203">
        <v>48.73</v>
      </c>
      <c r="P27" s="203">
        <v>66.510000000000005</v>
      </c>
      <c r="Q27" s="203">
        <v>0</v>
      </c>
      <c r="R27" s="203">
        <v>4.84</v>
      </c>
      <c r="S27" s="203">
        <v>2.9</v>
      </c>
      <c r="T27" s="203">
        <v>0</v>
      </c>
      <c r="U27" s="203">
        <v>224.93</v>
      </c>
      <c r="V27" s="203">
        <v>0</v>
      </c>
      <c r="W27" s="203">
        <v>4.84</v>
      </c>
      <c r="X27" s="203">
        <v>36.24</v>
      </c>
      <c r="Y27" s="203">
        <v>0</v>
      </c>
      <c r="Z27" s="203">
        <v>54.58</v>
      </c>
      <c r="AA27" s="203">
        <v>0</v>
      </c>
      <c r="AB27" s="203">
        <v>0</v>
      </c>
      <c r="AC27" s="203">
        <v>0</v>
      </c>
      <c r="AD27" s="203">
        <v>6.14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46.78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3.03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24.18</v>
      </c>
      <c r="L28" s="203">
        <v>19.649999999999999</v>
      </c>
      <c r="M28" s="203">
        <v>0</v>
      </c>
      <c r="N28" s="203">
        <v>29.02</v>
      </c>
      <c r="O28" s="203">
        <v>48.73</v>
      </c>
      <c r="P28" s="203">
        <v>66.510000000000005</v>
      </c>
      <c r="Q28" s="203">
        <v>0</v>
      </c>
      <c r="R28" s="203">
        <v>4.84</v>
      </c>
      <c r="S28" s="203">
        <v>2.9</v>
      </c>
      <c r="T28" s="203">
        <v>0</v>
      </c>
      <c r="U28" s="203">
        <v>224.93</v>
      </c>
      <c r="V28" s="203">
        <v>3.5</v>
      </c>
      <c r="W28" s="203">
        <v>4.84</v>
      </c>
      <c r="X28" s="203">
        <v>36.24</v>
      </c>
      <c r="Y28" s="203">
        <v>0</v>
      </c>
      <c r="Z28" s="203">
        <v>54.58</v>
      </c>
      <c r="AA28" s="203">
        <v>0</v>
      </c>
      <c r="AB28" s="203">
        <v>0</v>
      </c>
      <c r="AC28" s="203">
        <v>0</v>
      </c>
      <c r="AD28" s="203">
        <v>6.14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46.78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7.78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24.18</v>
      </c>
      <c r="L29" s="203">
        <v>19.93</v>
      </c>
      <c r="M29" s="203">
        <v>0</v>
      </c>
      <c r="N29" s="203">
        <v>29.02</v>
      </c>
      <c r="O29" s="203">
        <v>48.73</v>
      </c>
      <c r="P29" s="203">
        <v>66.510000000000005</v>
      </c>
      <c r="Q29" s="203">
        <v>0</v>
      </c>
      <c r="R29" s="203">
        <v>4.84</v>
      </c>
      <c r="S29" s="203">
        <v>2.9</v>
      </c>
      <c r="T29" s="203">
        <v>0</v>
      </c>
      <c r="U29" s="203">
        <v>217.32</v>
      </c>
      <c r="V29" s="203">
        <v>3.5</v>
      </c>
      <c r="W29" s="203">
        <v>11.4</v>
      </c>
      <c r="X29" s="203">
        <v>36.24</v>
      </c>
      <c r="Y29" s="203">
        <v>0</v>
      </c>
      <c r="Z29" s="203">
        <v>54.58</v>
      </c>
      <c r="AA29" s="203">
        <v>0</v>
      </c>
      <c r="AB29" s="203">
        <v>0</v>
      </c>
      <c r="AC29" s="203">
        <v>0</v>
      </c>
      <c r="AD29" s="203">
        <v>6.14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46.78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24.18</v>
      </c>
      <c r="L30" s="203">
        <v>19.93</v>
      </c>
      <c r="M30" s="203">
        <v>0</v>
      </c>
      <c r="N30" s="203">
        <v>29.02</v>
      </c>
      <c r="O30" s="203">
        <v>48.73</v>
      </c>
      <c r="P30" s="203">
        <v>66.510000000000005</v>
      </c>
      <c r="Q30" s="203">
        <v>0</v>
      </c>
      <c r="R30" s="203">
        <v>4.84</v>
      </c>
      <c r="S30" s="203">
        <v>2.9</v>
      </c>
      <c r="T30" s="203">
        <v>0</v>
      </c>
      <c r="U30" s="203">
        <v>209.73</v>
      </c>
      <c r="V30" s="203">
        <v>3.5</v>
      </c>
      <c r="W30" s="203">
        <v>4.84</v>
      </c>
      <c r="X30" s="203">
        <v>36.24</v>
      </c>
      <c r="Y30" s="203">
        <v>0</v>
      </c>
      <c r="Z30" s="203">
        <v>54.58</v>
      </c>
      <c r="AA30" s="203">
        <v>0</v>
      </c>
      <c r="AB30" s="203">
        <v>0</v>
      </c>
      <c r="AC30" s="203">
        <v>0</v>
      </c>
      <c r="AD30" s="203">
        <v>6.14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46.78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24.18</v>
      </c>
      <c r="L31" s="203">
        <v>19.93</v>
      </c>
      <c r="M31" s="203">
        <v>0</v>
      </c>
      <c r="N31" s="203">
        <v>29.02</v>
      </c>
      <c r="O31" s="203">
        <v>48.73</v>
      </c>
      <c r="P31" s="203">
        <v>66.510000000000005</v>
      </c>
      <c r="Q31" s="203">
        <v>0</v>
      </c>
      <c r="R31" s="203">
        <v>4.84</v>
      </c>
      <c r="S31" s="203">
        <v>2.9</v>
      </c>
      <c r="T31" s="203">
        <v>0</v>
      </c>
      <c r="U31" s="203">
        <v>203.65</v>
      </c>
      <c r="V31" s="203">
        <v>3.5</v>
      </c>
      <c r="W31" s="203">
        <v>4.84</v>
      </c>
      <c r="X31" s="203">
        <v>36.24</v>
      </c>
      <c r="Y31" s="203">
        <v>0</v>
      </c>
      <c r="Z31" s="203">
        <v>54.58</v>
      </c>
      <c r="AA31" s="203">
        <v>0</v>
      </c>
      <c r="AB31" s="203">
        <v>0</v>
      </c>
      <c r="AC31" s="203">
        <v>0</v>
      </c>
      <c r="AD31" s="203">
        <v>6.14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47.97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24.18</v>
      </c>
      <c r="L32" s="203">
        <v>19.93</v>
      </c>
      <c r="M32" s="203">
        <v>0</v>
      </c>
      <c r="N32" s="203">
        <v>29.02</v>
      </c>
      <c r="O32" s="203">
        <v>48.73</v>
      </c>
      <c r="P32" s="203">
        <v>66.510000000000005</v>
      </c>
      <c r="Q32" s="203">
        <v>0</v>
      </c>
      <c r="R32" s="203">
        <v>4.84</v>
      </c>
      <c r="S32" s="203">
        <v>2.9</v>
      </c>
      <c r="T32" s="203">
        <v>0</v>
      </c>
      <c r="U32" s="203">
        <v>186.17</v>
      </c>
      <c r="V32" s="203">
        <v>3.5</v>
      </c>
      <c r="W32" s="203">
        <v>4.84</v>
      </c>
      <c r="X32" s="203">
        <v>36.24</v>
      </c>
      <c r="Y32" s="203">
        <v>0</v>
      </c>
      <c r="Z32" s="203">
        <v>54.58</v>
      </c>
      <c r="AA32" s="203">
        <v>0</v>
      </c>
      <c r="AB32" s="203">
        <v>0</v>
      </c>
      <c r="AC32" s="203">
        <v>0</v>
      </c>
      <c r="AD32" s="203">
        <v>6.14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47.97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24.18</v>
      </c>
      <c r="L33" s="203">
        <v>19.93</v>
      </c>
      <c r="M33" s="203">
        <v>0</v>
      </c>
      <c r="N33" s="203">
        <v>29.02</v>
      </c>
      <c r="O33" s="203">
        <v>48.73</v>
      </c>
      <c r="P33" s="203">
        <v>66.510000000000005</v>
      </c>
      <c r="Q33" s="203">
        <v>0</v>
      </c>
      <c r="R33" s="203">
        <v>4.84</v>
      </c>
      <c r="S33" s="203">
        <v>6.27</v>
      </c>
      <c r="T33" s="203">
        <v>0</v>
      </c>
      <c r="U33" s="203">
        <v>186.17</v>
      </c>
      <c r="V33" s="203">
        <v>3.5</v>
      </c>
      <c r="W33" s="203">
        <v>10.64</v>
      </c>
      <c r="X33" s="203">
        <v>36.24</v>
      </c>
      <c r="Y33" s="203">
        <v>0</v>
      </c>
      <c r="Z33" s="203">
        <v>54.58</v>
      </c>
      <c r="AA33" s="203">
        <v>0</v>
      </c>
      <c r="AB33" s="203">
        <v>0</v>
      </c>
      <c r="AC33" s="203">
        <v>0</v>
      </c>
      <c r="AD33" s="203">
        <v>6.14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47.97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24.18</v>
      </c>
      <c r="L34" s="203">
        <v>19.93</v>
      </c>
      <c r="M34" s="203">
        <v>0</v>
      </c>
      <c r="N34" s="203">
        <v>29.02</v>
      </c>
      <c r="O34" s="203">
        <v>48.73</v>
      </c>
      <c r="P34" s="203">
        <v>66.510000000000005</v>
      </c>
      <c r="Q34" s="203">
        <v>0</v>
      </c>
      <c r="R34" s="203">
        <v>4.84</v>
      </c>
      <c r="S34" s="203">
        <v>2.9</v>
      </c>
      <c r="T34" s="203">
        <v>0</v>
      </c>
      <c r="U34" s="203">
        <v>186.17</v>
      </c>
      <c r="V34" s="203">
        <v>3.5</v>
      </c>
      <c r="W34" s="203">
        <v>4.84</v>
      </c>
      <c r="X34" s="203">
        <v>36.24</v>
      </c>
      <c r="Y34" s="203">
        <v>0</v>
      </c>
      <c r="Z34" s="203">
        <v>54.58</v>
      </c>
      <c r="AA34" s="203">
        <v>0</v>
      </c>
      <c r="AB34" s="203">
        <v>0</v>
      </c>
      <c r="AC34" s="203">
        <v>0</v>
      </c>
      <c r="AD34" s="203">
        <v>6.14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47.97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24.18</v>
      </c>
      <c r="L35" s="203">
        <v>19.93</v>
      </c>
      <c r="M35" s="203">
        <v>0</v>
      </c>
      <c r="N35" s="203">
        <v>29.02</v>
      </c>
      <c r="O35" s="203">
        <v>48.73</v>
      </c>
      <c r="P35" s="203">
        <v>66.510000000000005</v>
      </c>
      <c r="Q35" s="203">
        <v>0</v>
      </c>
      <c r="R35" s="203">
        <v>4.84</v>
      </c>
      <c r="S35" s="203">
        <v>2.9</v>
      </c>
      <c r="T35" s="203">
        <v>0</v>
      </c>
      <c r="U35" s="203">
        <v>186.17</v>
      </c>
      <c r="V35" s="203">
        <v>3.5</v>
      </c>
      <c r="W35" s="203">
        <v>4.84</v>
      </c>
      <c r="X35" s="203">
        <v>36.24</v>
      </c>
      <c r="Y35" s="203">
        <v>0</v>
      </c>
      <c r="Z35" s="203">
        <v>54.58</v>
      </c>
      <c r="AA35" s="203">
        <v>0</v>
      </c>
      <c r="AB35" s="203">
        <v>0</v>
      </c>
      <c r="AC35" s="203">
        <v>8.3000000000000007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47.97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24.18</v>
      </c>
      <c r="L36" s="203">
        <v>19.82</v>
      </c>
      <c r="M36" s="203">
        <v>0</v>
      </c>
      <c r="N36" s="203">
        <v>29.02</v>
      </c>
      <c r="O36" s="203">
        <v>48.73</v>
      </c>
      <c r="P36" s="203">
        <v>66.510000000000005</v>
      </c>
      <c r="Q36" s="203">
        <v>0</v>
      </c>
      <c r="R36" s="203">
        <v>4.84</v>
      </c>
      <c r="S36" s="203">
        <v>2.9</v>
      </c>
      <c r="T36" s="203">
        <v>0</v>
      </c>
      <c r="U36" s="203">
        <v>186.17</v>
      </c>
      <c r="V36" s="203">
        <v>3.5</v>
      </c>
      <c r="W36" s="203">
        <v>4.84</v>
      </c>
      <c r="X36" s="203">
        <v>36.24</v>
      </c>
      <c r="Y36" s="203">
        <v>0</v>
      </c>
      <c r="Z36" s="203">
        <v>54.58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47.97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24.18</v>
      </c>
      <c r="L37" s="203">
        <v>19.82</v>
      </c>
      <c r="M37" s="203">
        <v>0</v>
      </c>
      <c r="N37" s="203">
        <v>29.02</v>
      </c>
      <c r="O37" s="203">
        <v>48.73</v>
      </c>
      <c r="P37" s="203">
        <v>66.510000000000005</v>
      </c>
      <c r="Q37" s="203">
        <v>0</v>
      </c>
      <c r="R37" s="203">
        <v>4.84</v>
      </c>
      <c r="S37" s="203">
        <v>2.9</v>
      </c>
      <c r="T37" s="203">
        <v>0</v>
      </c>
      <c r="U37" s="203">
        <v>186.17</v>
      </c>
      <c r="V37" s="203">
        <v>3.5</v>
      </c>
      <c r="W37" s="203">
        <v>4.84</v>
      </c>
      <c r="X37" s="203">
        <v>36.24</v>
      </c>
      <c r="Y37" s="203">
        <v>0</v>
      </c>
      <c r="Z37" s="203">
        <v>54.58</v>
      </c>
      <c r="AA37" s="203">
        <v>0</v>
      </c>
      <c r="AB37" s="203">
        <v>0</v>
      </c>
      <c r="AC37" s="203">
        <v>0</v>
      </c>
      <c r="AD37" s="203">
        <v>6.14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47.97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24.18</v>
      </c>
      <c r="L38" s="203">
        <v>19.82</v>
      </c>
      <c r="M38" s="203">
        <v>0</v>
      </c>
      <c r="N38" s="203">
        <v>29.02</v>
      </c>
      <c r="O38" s="203">
        <v>48.73</v>
      </c>
      <c r="P38" s="203">
        <v>66.510000000000005</v>
      </c>
      <c r="Q38" s="203">
        <v>0</v>
      </c>
      <c r="R38" s="203">
        <v>4.84</v>
      </c>
      <c r="S38" s="203">
        <v>2.9</v>
      </c>
      <c r="T38" s="203">
        <v>0</v>
      </c>
      <c r="U38" s="203">
        <v>186.17</v>
      </c>
      <c r="V38" s="203">
        <v>3.5</v>
      </c>
      <c r="W38" s="203">
        <v>4.84</v>
      </c>
      <c r="X38" s="203">
        <v>36.24</v>
      </c>
      <c r="Y38" s="203">
        <v>0</v>
      </c>
      <c r="Z38" s="203">
        <v>54.58</v>
      </c>
      <c r="AA38" s="203">
        <v>0</v>
      </c>
      <c r="AB38" s="203">
        <v>0</v>
      </c>
      <c r="AC38" s="203">
        <v>0</v>
      </c>
      <c r="AD38" s="203">
        <v>6.14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47.97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24.18</v>
      </c>
      <c r="L39" s="203">
        <v>19.82</v>
      </c>
      <c r="M39" s="203">
        <v>0</v>
      </c>
      <c r="N39" s="203">
        <v>29.02</v>
      </c>
      <c r="O39" s="203">
        <v>48.73</v>
      </c>
      <c r="P39" s="203">
        <v>66.510000000000005</v>
      </c>
      <c r="Q39" s="203">
        <v>0</v>
      </c>
      <c r="R39" s="203">
        <v>4.84</v>
      </c>
      <c r="S39" s="203">
        <v>2.9</v>
      </c>
      <c r="T39" s="203">
        <v>0</v>
      </c>
      <c r="U39" s="203">
        <v>186.17</v>
      </c>
      <c r="V39" s="203">
        <v>3.5</v>
      </c>
      <c r="W39" s="203">
        <v>4.84</v>
      </c>
      <c r="X39" s="203">
        <v>36.24</v>
      </c>
      <c r="Y39" s="203">
        <v>0</v>
      </c>
      <c r="Z39" s="203">
        <v>54.58</v>
      </c>
      <c r="AA39" s="203">
        <v>0</v>
      </c>
      <c r="AB39" s="203">
        <v>0</v>
      </c>
      <c r="AC39" s="203">
        <v>0</v>
      </c>
      <c r="AD39" s="203">
        <v>6.14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46.78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24.18</v>
      </c>
      <c r="L40" s="203">
        <v>19.649999999999999</v>
      </c>
      <c r="M40" s="203">
        <v>0</v>
      </c>
      <c r="N40" s="203">
        <v>29.02</v>
      </c>
      <c r="O40" s="203">
        <v>48.73</v>
      </c>
      <c r="P40" s="203">
        <v>66.510000000000005</v>
      </c>
      <c r="Q40" s="203">
        <v>0</v>
      </c>
      <c r="R40" s="203">
        <v>4.84</v>
      </c>
      <c r="S40" s="203">
        <v>2.9</v>
      </c>
      <c r="T40" s="203">
        <v>0</v>
      </c>
      <c r="U40" s="203">
        <v>186.17</v>
      </c>
      <c r="V40" s="203">
        <v>3.5</v>
      </c>
      <c r="W40" s="203">
        <v>4.84</v>
      </c>
      <c r="X40" s="203">
        <v>36.24</v>
      </c>
      <c r="Y40" s="203">
        <v>0</v>
      </c>
      <c r="Z40" s="203">
        <v>54.58</v>
      </c>
      <c r="AA40" s="203">
        <v>0</v>
      </c>
      <c r="AB40" s="203">
        <v>0</v>
      </c>
      <c r="AC40" s="203">
        <v>0</v>
      </c>
      <c r="AD40" s="203">
        <v>6.14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46.78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24.18</v>
      </c>
      <c r="L41" s="203">
        <v>19.649999999999999</v>
      </c>
      <c r="M41" s="203">
        <v>0</v>
      </c>
      <c r="N41" s="203">
        <v>29.02</v>
      </c>
      <c r="O41" s="203">
        <v>48.73</v>
      </c>
      <c r="P41" s="203">
        <v>66.510000000000005</v>
      </c>
      <c r="Q41" s="203">
        <v>0</v>
      </c>
      <c r="R41" s="203">
        <v>10.42</v>
      </c>
      <c r="S41" s="203">
        <v>6.48</v>
      </c>
      <c r="T41" s="203">
        <v>0</v>
      </c>
      <c r="U41" s="203">
        <v>186.17</v>
      </c>
      <c r="V41" s="203">
        <v>3.5</v>
      </c>
      <c r="W41" s="203">
        <v>4.84</v>
      </c>
      <c r="X41" s="203">
        <v>36.24</v>
      </c>
      <c r="Y41" s="203">
        <v>0</v>
      </c>
      <c r="Z41" s="203">
        <v>54.58</v>
      </c>
      <c r="AA41" s="203">
        <v>0</v>
      </c>
      <c r="AB41" s="203">
        <v>0</v>
      </c>
      <c r="AC41" s="203">
        <v>0</v>
      </c>
      <c r="AD41" s="203">
        <v>6.14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47.97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24.18</v>
      </c>
      <c r="L42" s="203">
        <v>19.649999999999999</v>
      </c>
      <c r="M42" s="203">
        <v>0</v>
      </c>
      <c r="N42" s="203">
        <v>29.02</v>
      </c>
      <c r="O42" s="203">
        <v>48.73</v>
      </c>
      <c r="P42" s="203">
        <v>66.510000000000005</v>
      </c>
      <c r="Q42" s="203">
        <v>0</v>
      </c>
      <c r="R42" s="203">
        <v>10.42</v>
      </c>
      <c r="S42" s="203">
        <v>6.48</v>
      </c>
      <c r="T42" s="203">
        <v>0</v>
      </c>
      <c r="U42" s="203">
        <v>186.17</v>
      </c>
      <c r="V42" s="203">
        <v>3.5</v>
      </c>
      <c r="W42" s="203">
        <v>11.4</v>
      </c>
      <c r="X42" s="203">
        <v>36.24</v>
      </c>
      <c r="Y42" s="203">
        <v>0</v>
      </c>
      <c r="Z42" s="203">
        <v>54.58</v>
      </c>
      <c r="AA42" s="203">
        <v>0</v>
      </c>
      <c r="AB42" s="203">
        <v>0</v>
      </c>
      <c r="AC42" s="203">
        <v>0</v>
      </c>
      <c r="AD42" s="203">
        <v>6.14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47.97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24.18</v>
      </c>
      <c r="L43" s="203">
        <v>19.649999999999999</v>
      </c>
      <c r="M43" s="203">
        <v>0</v>
      </c>
      <c r="N43" s="203">
        <v>29.02</v>
      </c>
      <c r="O43" s="203">
        <v>48.73</v>
      </c>
      <c r="P43" s="203">
        <v>64.72</v>
      </c>
      <c r="Q43" s="203">
        <v>0</v>
      </c>
      <c r="R43" s="203">
        <v>10.42</v>
      </c>
      <c r="S43" s="203">
        <v>6.48</v>
      </c>
      <c r="T43" s="203">
        <v>0</v>
      </c>
      <c r="U43" s="203">
        <v>186.17</v>
      </c>
      <c r="V43" s="203">
        <v>3.5</v>
      </c>
      <c r="W43" s="203">
        <v>11.4</v>
      </c>
      <c r="X43" s="203">
        <v>36.24</v>
      </c>
      <c r="Y43" s="203">
        <v>0</v>
      </c>
      <c r="Z43" s="203">
        <v>54.58</v>
      </c>
      <c r="AA43" s="203">
        <v>0</v>
      </c>
      <c r="AB43" s="203">
        <v>0</v>
      </c>
      <c r="AC43" s="203">
        <v>0</v>
      </c>
      <c r="AD43" s="203">
        <v>6.14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47.97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24.18</v>
      </c>
      <c r="L44" s="203">
        <v>19.649999999999999</v>
      </c>
      <c r="M44" s="203">
        <v>0</v>
      </c>
      <c r="N44" s="203">
        <v>29.02</v>
      </c>
      <c r="O44" s="203">
        <v>48.73</v>
      </c>
      <c r="P44" s="203">
        <v>62.92</v>
      </c>
      <c r="Q44" s="203">
        <v>0</v>
      </c>
      <c r="R44" s="203">
        <v>10.42</v>
      </c>
      <c r="S44" s="203">
        <v>6.48</v>
      </c>
      <c r="T44" s="203">
        <v>0</v>
      </c>
      <c r="U44" s="203">
        <v>186.17</v>
      </c>
      <c r="V44" s="203">
        <v>3.5</v>
      </c>
      <c r="W44" s="203">
        <v>11.4</v>
      </c>
      <c r="X44" s="203">
        <v>36.24</v>
      </c>
      <c r="Y44" s="203">
        <v>0</v>
      </c>
      <c r="Z44" s="203">
        <v>54.58</v>
      </c>
      <c r="AA44" s="203">
        <v>0</v>
      </c>
      <c r="AB44" s="203">
        <v>0</v>
      </c>
      <c r="AC44" s="203">
        <v>0</v>
      </c>
      <c r="AD44" s="203">
        <v>6.14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47.97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24.56</v>
      </c>
      <c r="L45" s="203">
        <v>19.96</v>
      </c>
      <c r="M45" s="203">
        <v>0</v>
      </c>
      <c r="N45" s="203">
        <v>29.02</v>
      </c>
      <c r="O45" s="203">
        <v>48.73</v>
      </c>
      <c r="P45" s="203">
        <v>61.12</v>
      </c>
      <c r="Q45" s="203">
        <v>0</v>
      </c>
      <c r="R45" s="203">
        <v>10.42</v>
      </c>
      <c r="S45" s="203">
        <v>6.48</v>
      </c>
      <c r="T45" s="203">
        <v>0</v>
      </c>
      <c r="U45" s="203">
        <v>186.17</v>
      </c>
      <c r="V45" s="203">
        <v>3.5</v>
      </c>
      <c r="W45" s="203">
        <v>11.4</v>
      </c>
      <c r="X45" s="203">
        <v>36.24</v>
      </c>
      <c r="Y45" s="203">
        <v>0</v>
      </c>
      <c r="Z45" s="203">
        <v>54.58</v>
      </c>
      <c r="AA45" s="203">
        <v>0</v>
      </c>
      <c r="AB45" s="203">
        <v>0</v>
      </c>
      <c r="AC45" s="203">
        <v>0</v>
      </c>
      <c r="AD45" s="203">
        <v>12.96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44.94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24.56</v>
      </c>
      <c r="L46" s="203">
        <v>19.96</v>
      </c>
      <c r="M46" s="203">
        <v>0</v>
      </c>
      <c r="N46" s="203">
        <v>29.02</v>
      </c>
      <c r="O46" s="203">
        <v>48.73</v>
      </c>
      <c r="P46" s="203">
        <v>59.68</v>
      </c>
      <c r="Q46" s="203">
        <v>0</v>
      </c>
      <c r="R46" s="203">
        <v>10.42</v>
      </c>
      <c r="S46" s="203">
        <v>6.48</v>
      </c>
      <c r="T46" s="203">
        <v>0</v>
      </c>
      <c r="U46" s="203">
        <v>186.17</v>
      </c>
      <c r="V46" s="203">
        <v>3.5</v>
      </c>
      <c r="W46" s="203">
        <v>11.4</v>
      </c>
      <c r="X46" s="203">
        <v>36.24</v>
      </c>
      <c r="Y46" s="203">
        <v>0</v>
      </c>
      <c r="Z46" s="203">
        <v>54.58</v>
      </c>
      <c r="AA46" s="203">
        <v>0</v>
      </c>
      <c r="AB46" s="203">
        <v>0</v>
      </c>
      <c r="AC46" s="203">
        <v>0</v>
      </c>
      <c r="AD46" s="203">
        <v>12.96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44.94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24.56</v>
      </c>
      <c r="L47" s="203">
        <v>19.96</v>
      </c>
      <c r="M47" s="203">
        <v>0</v>
      </c>
      <c r="N47" s="203">
        <v>29.02</v>
      </c>
      <c r="O47" s="203">
        <v>48.73</v>
      </c>
      <c r="P47" s="203">
        <v>59.68</v>
      </c>
      <c r="Q47" s="203">
        <v>0</v>
      </c>
      <c r="R47" s="203">
        <v>10.42</v>
      </c>
      <c r="S47" s="203">
        <v>6.48</v>
      </c>
      <c r="T47" s="203">
        <v>0</v>
      </c>
      <c r="U47" s="203">
        <v>186.17</v>
      </c>
      <c r="V47" s="203">
        <v>4.95</v>
      </c>
      <c r="W47" s="203">
        <v>11.4</v>
      </c>
      <c r="X47" s="203">
        <v>36.24</v>
      </c>
      <c r="Y47" s="203">
        <v>0</v>
      </c>
      <c r="Z47" s="203">
        <v>54.58</v>
      </c>
      <c r="AA47" s="203">
        <v>0</v>
      </c>
      <c r="AB47" s="203">
        <v>0</v>
      </c>
      <c r="AC47" s="203">
        <v>0</v>
      </c>
      <c r="AD47" s="203">
        <v>6.82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42.16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24.56</v>
      </c>
      <c r="L48" s="203">
        <v>19.96</v>
      </c>
      <c r="M48" s="203">
        <v>0</v>
      </c>
      <c r="N48" s="203">
        <v>29.02</v>
      </c>
      <c r="O48" s="203">
        <v>48.73</v>
      </c>
      <c r="P48" s="203">
        <v>59.68</v>
      </c>
      <c r="Q48" s="203">
        <v>0</v>
      </c>
      <c r="R48" s="203">
        <v>10.42</v>
      </c>
      <c r="S48" s="203">
        <v>6.48</v>
      </c>
      <c r="T48" s="203">
        <v>0</v>
      </c>
      <c r="U48" s="203">
        <v>186.17</v>
      </c>
      <c r="V48" s="203">
        <v>4.95</v>
      </c>
      <c r="W48" s="203">
        <v>11.4</v>
      </c>
      <c r="X48" s="203">
        <v>36.24</v>
      </c>
      <c r="Y48" s="203">
        <v>0</v>
      </c>
      <c r="Z48" s="203">
        <v>54.58</v>
      </c>
      <c r="AA48" s="203">
        <v>0</v>
      </c>
      <c r="AB48" s="203">
        <v>0</v>
      </c>
      <c r="AC48" s="203">
        <v>0</v>
      </c>
      <c r="AD48" s="203">
        <v>6.82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42.16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24.56</v>
      </c>
      <c r="L49" s="203">
        <v>19.96</v>
      </c>
      <c r="M49" s="203">
        <v>0</v>
      </c>
      <c r="N49" s="203">
        <v>29.02</v>
      </c>
      <c r="O49" s="203">
        <v>48.73</v>
      </c>
      <c r="P49" s="203">
        <v>59.68</v>
      </c>
      <c r="Q49" s="203">
        <v>0</v>
      </c>
      <c r="R49" s="203">
        <v>10.42</v>
      </c>
      <c r="S49" s="203">
        <v>6.48</v>
      </c>
      <c r="T49" s="203">
        <v>0</v>
      </c>
      <c r="U49" s="203">
        <v>186.17</v>
      </c>
      <c r="V49" s="203">
        <v>4.95</v>
      </c>
      <c r="W49" s="203">
        <v>11.4</v>
      </c>
      <c r="X49" s="203">
        <v>36.24</v>
      </c>
      <c r="Y49" s="203">
        <v>0</v>
      </c>
      <c r="Z49" s="203">
        <v>54.58</v>
      </c>
      <c r="AA49" s="203">
        <v>0</v>
      </c>
      <c r="AB49" s="203">
        <v>0</v>
      </c>
      <c r="AC49" s="203">
        <v>0</v>
      </c>
      <c r="AD49" s="203">
        <v>6.82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44.94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24.56</v>
      </c>
      <c r="L50" s="203">
        <v>19.96</v>
      </c>
      <c r="M50" s="203">
        <v>0</v>
      </c>
      <c r="N50" s="203">
        <v>29.02</v>
      </c>
      <c r="O50" s="203">
        <v>48.73</v>
      </c>
      <c r="P50" s="203">
        <v>59.68</v>
      </c>
      <c r="Q50" s="203">
        <v>0</v>
      </c>
      <c r="R50" s="203">
        <v>10.42</v>
      </c>
      <c r="S50" s="203">
        <v>6.48</v>
      </c>
      <c r="T50" s="203">
        <v>0</v>
      </c>
      <c r="U50" s="203">
        <v>186.17</v>
      </c>
      <c r="V50" s="203">
        <v>4.95</v>
      </c>
      <c r="W50" s="203">
        <v>11.4</v>
      </c>
      <c r="X50" s="203">
        <v>36.24</v>
      </c>
      <c r="Y50" s="203">
        <v>0</v>
      </c>
      <c r="Z50" s="203">
        <v>54.58</v>
      </c>
      <c r="AA50" s="203">
        <v>0</v>
      </c>
      <c r="AB50" s="203">
        <v>0</v>
      </c>
      <c r="AC50" s="203">
        <v>0</v>
      </c>
      <c r="AD50" s="203">
        <v>6.82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44.94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24.56</v>
      </c>
      <c r="L51" s="203">
        <v>19.96</v>
      </c>
      <c r="M51" s="203">
        <v>0</v>
      </c>
      <c r="N51" s="203">
        <v>29.02</v>
      </c>
      <c r="O51" s="203">
        <v>48.73</v>
      </c>
      <c r="P51" s="203">
        <v>59.68</v>
      </c>
      <c r="Q51" s="203">
        <v>0</v>
      </c>
      <c r="R51" s="203">
        <v>10.42</v>
      </c>
      <c r="S51" s="203">
        <v>6.48</v>
      </c>
      <c r="T51" s="203">
        <v>0</v>
      </c>
      <c r="U51" s="203">
        <v>186.17</v>
      </c>
      <c r="V51" s="203">
        <v>4.95</v>
      </c>
      <c r="W51" s="203">
        <v>11.4</v>
      </c>
      <c r="X51" s="203">
        <v>36.24</v>
      </c>
      <c r="Y51" s="203">
        <v>0</v>
      </c>
      <c r="Z51" s="203">
        <v>54.58</v>
      </c>
      <c r="AA51" s="203">
        <v>0</v>
      </c>
      <c r="AB51" s="203">
        <v>0</v>
      </c>
      <c r="AC51" s="203">
        <v>0</v>
      </c>
      <c r="AD51" s="203">
        <v>6.82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42.16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24.56</v>
      </c>
      <c r="L52" s="203">
        <v>19.96</v>
      </c>
      <c r="M52" s="203">
        <v>0</v>
      </c>
      <c r="N52" s="203">
        <v>29.02</v>
      </c>
      <c r="O52" s="203">
        <v>48.73</v>
      </c>
      <c r="P52" s="203">
        <v>59.68</v>
      </c>
      <c r="Q52" s="203">
        <v>0</v>
      </c>
      <c r="R52" s="203">
        <v>10.42</v>
      </c>
      <c r="S52" s="203">
        <v>6.48</v>
      </c>
      <c r="T52" s="203">
        <v>0</v>
      </c>
      <c r="U52" s="203">
        <v>186.17</v>
      </c>
      <c r="V52" s="203">
        <v>4.95</v>
      </c>
      <c r="W52" s="203">
        <v>11.4</v>
      </c>
      <c r="X52" s="203">
        <v>36.24</v>
      </c>
      <c r="Y52" s="203">
        <v>0</v>
      </c>
      <c r="Z52" s="203">
        <v>54.58</v>
      </c>
      <c r="AA52" s="203">
        <v>0</v>
      </c>
      <c r="AB52" s="203">
        <v>0</v>
      </c>
      <c r="AC52" s="203">
        <v>0</v>
      </c>
      <c r="AD52" s="203">
        <v>6.82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42.16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24.56</v>
      </c>
      <c r="L53" s="203">
        <v>19.96</v>
      </c>
      <c r="M53" s="203">
        <v>0</v>
      </c>
      <c r="N53" s="203">
        <v>29.02</v>
      </c>
      <c r="O53" s="203">
        <v>48.73</v>
      </c>
      <c r="P53" s="203">
        <v>59.68</v>
      </c>
      <c r="Q53" s="203">
        <v>0</v>
      </c>
      <c r="R53" s="203">
        <v>10.42</v>
      </c>
      <c r="S53" s="203">
        <v>6.48</v>
      </c>
      <c r="T53" s="203">
        <v>0</v>
      </c>
      <c r="U53" s="203">
        <v>186.17</v>
      </c>
      <c r="V53" s="203">
        <v>4.95</v>
      </c>
      <c r="W53" s="203">
        <v>11.4</v>
      </c>
      <c r="X53" s="203">
        <v>36.24</v>
      </c>
      <c r="Y53" s="203">
        <v>0</v>
      </c>
      <c r="Z53" s="203">
        <v>54.58</v>
      </c>
      <c r="AA53" s="203">
        <v>0</v>
      </c>
      <c r="AB53" s="203">
        <v>0</v>
      </c>
      <c r="AC53" s="203">
        <v>0</v>
      </c>
      <c r="AD53" s="203">
        <v>6.82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42.16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24.56</v>
      </c>
      <c r="L54" s="203">
        <v>19.96</v>
      </c>
      <c r="M54" s="203">
        <v>0</v>
      </c>
      <c r="N54" s="203">
        <v>29.02</v>
      </c>
      <c r="O54" s="203">
        <v>48.73</v>
      </c>
      <c r="P54" s="203">
        <v>59.68</v>
      </c>
      <c r="Q54" s="203">
        <v>0</v>
      </c>
      <c r="R54" s="203">
        <v>10.42</v>
      </c>
      <c r="S54" s="203">
        <v>6.48</v>
      </c>
      <c r="T54" s="203">
        <v>0</v>
      </c>
      <c r="U54" s="203">
        <v>186.17</v>
      </c>
      <c r="V54" s="203">
        <v>4.95</v>
      </c>
      <c r="W54" s="203">
        <v>11.4</v>
      </c>
      <c r="X54" s="203">
        <v>36.24</v>
      </c>
      <c r="Y54" s="203">
        <v>0</v>
      </c>
      <c r="Z54" s="203">
        <v>54.58</v>
      </c>
      <c r="AA54" s="203">
        <v>0</v>
      </c>
      <c r="AB54" s="203">
        <v>0</v>
      </c>
      <c r="AC54" s="203">
        <v>0</v>
      </c>
      <c r="AD54" s="203">
        <v>8.64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42.16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</v>
      </c>
      <c r="L55" s="203">
        <v>19.96</v>
      </c>
      <c r="M55" s="203">
        <v>0</v>
      </c>
      <c r="N55" s="203">
        <v>29.02</v>
      </c>
      <c r="O55" s="203">
        <v>48.73</v>
      </c>
      <c r="P55" s="203">
        <v>59.68</v>
      </c>
      <c r="Q55" s="203">
        <v>0</v>
      </c>
      <c r="R55" s="203">
        <v>10.42</v>
      </c>
      <c r="S55" s="203">
        <v>6.48</v>
      </c>
      <c r="T55" s="203">
        <v>0</v>
      </c>
      <c r="U55" s="203">
        <v>186.17</v>
      </c>
      <c r="V55" s="203">
        <v>4.95</v>
      </c>
      <c r="W55" s="203">
        <v>11.4</v>
      </c>
      <c r="X55" s="203">
        <v>36.24</v>
      </c>
      <c r="Y55" s="203">
        <v>0</v>
      </c>
      <c r="Z55" s="203">
        <v>54.58</v>
      </c>
      <c r="AA55" s="203">
        <v>0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46.78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</v>
      </c>
      <c r="L56" s="203">
        <v>19.96</v>
      </c>
      <c r="M56" s="203">
        <v>0</v>
      </c>
      <c r="N56" s="203">
        <v>29.02</v>
      </c>
      <c r="O56" s="203">
        <v>48.73</v>
      </c>
      <c r="P56" s="203">
        <v>59.68</v>
      </c>
      <c r="Q56" s="203">
        <v>0</v>
      </c>
      <c r="R56" s="203">
        <v>10.42</v>
      </c>
      <c r="S56" s="203">
        <v>6.48</v>
      </c>
      <c r="T56" s="203">
        <v>0</v>
      </c>
      <c r="U56" s="203">
        <v>186.17</v>
      </c>
      <c r="V56" s="203">
        <v>4.95</v>
      </c>
      <c r="W56" s="203">
        <v>11.4</v>
      </c>
      <c r="X56" s="203">
        <v>36.24</v>
      </c>
      <c r="Y56" s="203">
        <v>0</v>
      </c>
      <c r="Z56" s="203">
        <v>54.58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46.78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</v>
      </c>
      <c r="L57" s="203">
        <v>19.96</v>
      </c>
      <c r="M57" s="203">
        <v>0</v>
      </c>
      <c r="N57" s="203">
        <v>29.02</v>
      </c>
      <c r="O57" s="203">
        <v>48.73</v>
      </c>
      <c r="P57" s="203">
        <v>59.68</v>
      </c>
      <c r="Q57" s="203">
        <v>0</v>
      </c>
      <c r="R57" s="203">
        <v>10.42</v>
      </c>
      <c r="S57" s="203">
        <v>6.48</v>
      </c>
      <c r="T57" s="203">
        <v>0</v>
      </c>
      <c r="U57" s="203">
        <v>186.17</v>
      </c>
      <c r="V57" s="203">
        <v>4.95</v>
      </c>
      <c r="W57" s="203">
        <v>11.4</v>
      </c>
      <c r="X57" s="203">
        <v>36.24</v>
      </c>
      <c r="Y57" s="203">
        <v>0</v>
      </c>
      <c r="Z57" s="203">
        <v>54.58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47.97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</v>
      </c>
      <c r="L58" s="203">
        <v>19.96</v>
      </c>
      <c r="M58" s="203">
        <v>0</v>
      </c>
      <c r="N58" s="203">
        <v>29.02</v>
      </c>
      <c r="O58" s="203">
        <v>48.73</v>
      </c>
      <c r="P58" s="203">
        <v>59.68</v>
      </c>
      <c r="Q58" s="203">
        <v>0</v>
      </c>
      <c r="R58" s="203">
        <v>10.42</v>
      </c>
      <c r="S58" s="203">
        <v>6.48</v>
      </c>
      <c r="T58" s="203">
        <v>0</v>
      </c>
      <c r="U58" s="203">
        <v>186.17</v>
      </c>
      <c r="V58" s="203">
        <v>4.95</v>
      </c>
      <c r="W58" s="203">
        <v>11.4</v>
      </c>
      <c r="X58" s="203">
        <v>36.24</v>
      </c>
      <c r="Y58" s="203">
        <v>0</v>
      </c>
      <c r="Z58" s="203">
        <v>54.58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42.16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</v>
      </c>
      <c r="L59" s="203">
        <v>19.96</v>
      </c>
      <c r="M59" s="203">
        <v>0</v>
      </c>
      <c r="N59" s="203">
        <v>29.02</v>
      </c>
      <c r="O59" s="203">
        <v>48.73</v>
      </c>
      <c r="P59" s="203">
        <v>59.68</v>
      </c>
      <c r="Q59" s="203">
        <v>0</v>
      </c>
      <c r="R59" s="203">
        <v>10.42</v>
      </c>
      <c r="S59" s="203">
        <v>6.48</v>
      </c>
      <c r="T59" s="203">
        <v>0</v>
      </c>
      <c r="U59" s="203">
        <v>186.17</v>
      </c>
      <c r="V59" s="203">
        <v>4.95</v>
      </c>
      <c r="W59" s="203">
        <v>11.4</v>
      </c>
      <c r="X59" s="203">
        <v>36.24</v>
      </c>
      <c r="Y59" s="203">
        <v>0</v>
      </c>
      <c r="Z59" s="203">
        <v>54.58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42.16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</v>
      </c>
      <c r="L60" s="203">
        <v>19.96</v>
      </c>
      <c r="M60" s="203">
        <v>0</v>
      </c>
      <c r="N60" s="203">
        <v>29.02</v>
      </c>
      <c r="O60" s="203">
        <v>48.73</v>
      </c>
      <c r="P60" s="203">
        <v>59.68</v>
      </c>
      <c r="Q60" s="203">
        <v>0</v>
      </c>
      <c r="R60" s="203">
        <v>10.42</v>
      </c>
      <c r="S60" s="203">
        <v>6.48</v>
      </c>
      <c r="T60" s="203">
        <v>0</v>
      </c>
      <c r="U60" s="203">
        <v>186.17</v>
      </c>
      <c r="V60" s="203">
        <v>4.95</v>
      </c>
      <c r="W60" s="203">
        <v>11.4</v>
      </c>
      <c r="X60" s="203">
        <v>36.24</v>
      </c>
      <c r="Y60" s="203">
        <v>0</v>
      </c>
      <c r="Z60" s="203">
        <v>54.58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42.16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24.56</v>
      </c>
      <c r="L61" s="203">
        <v>63.12</v>
      </c>
      <c r="M61" s="203">
        <v>0</v>
      </c>
      <c r="N61" s="203">
        <v>29.02</v>
      </c>
      <c r="O61" s="203">
        <v>48.73</v>
      </c>
      <c r="P61" s="203">
        <v>59.68</v>
      </c>
      <c r="Q61" s="203">
        <v>0</v>
      </c>
      <c r="R61" s="203">
        <v>10.42</v>
      </c>
      <c r="S61" s="203">
        <v>6.48</v>
      </c>
      <c r="T61" s="203">
        <v>0</v>
      </c>
      <c r="U61" s="203">
        <v>186.17</v>
      </c>
      <c r="V61" s="203">
        <v>4.95</v>
      </c>
      <c r="W61" s="203">
        <v>11.4</v>
      </c>
      <c r="X61" s="203">
        <v>36.24</v>
      </c>
      <c r="Y61" s="203">
        <v>0</v>
      </c>
      <c r="Z61" s="203">
        <v>54.58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42.16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24.56</v>
      </c>
      <c r="L62" s="203">
        <v>63.12</v>
      </c>
      <c r="M62" s="203">
        <v>0</v>
      </c>
      <c r="N62" s="203">
        <v>29.02</v>
      </c>
      <c r="O62" s="203">
        <v>48.73</v>
      </c>
      <c r="P62" s="203">
        <v>59.68</v>
      </c>
      <c r="Q62" s="203">
        <v>0</v>
      </c>
      <c r="R62" s="203">
        <v>10.42</v>
      </c>
      <c r="S62" s="203">
        <v>6.48</v>
      </c>
      <c r="T62" s="203">
        <v>0</v>
      </c>
      <c r="U62" s="203">
        <v>186.17</v>
      </c>
      <c r="V62" s="203">
        <v>4.95</v>
      </c>
      <c r="W62" s="203">
        <v>11.4</v>
      </c>
      <c r="X62" s="203">
        <v>36.24</v>
      </c>
      <c r="Y62" s="203">
        <v>0</v>
      </c>
      <c r="Z62" s="203">
        <v>54.58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42.16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</v>
      </c>
      <c r="L63" s="203">
        <v>63.12</v>
      </c>
      <c r="M63" s="203">
        <v>0</v>
      </c>
      <c r="N63" s="203">
        <v>29.02</v>
      </c>
      <c r="O63" s="203">
        <v>48.73</v>
      </c>
      <c r="P63" s="203">
        <v>59.68</v>
      </c>
      <c r="Q63" s="203">
        <v>0</v>
      </c>
      <c r="R63" s="203">
        <v>10.42</v>
      </c>
      <c r="S63" s="203">
        <v>6.48</v>
      </c>
      <c r="T63" s="203">
        <v>0</v>
      </c>
      <c r="U63" s="203">
        <v>186.17</v>
      </c>
      <c r="V63" s="203">
        <v>5.0999999999999996</v>
      </c>
      <c r="W63" s="203">
        <v>11.4</v>
      </c>
      <c r="X63" s="203">
        <v>36.24</v>
      </c>
      <c r="Y63" s="203">
        <v>0</v>
      </c>
      <c r="Z63" s="203">
        <v>54.58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42.16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</v>
      </c>
      <c r="L64" s="203">
        <v>63.12</v>
      </c>
      <c r="M64" s="203">
        <v>0</v>
      </c>
      <c r="N64" s="203">
        <v>29.02</v>
      </c>
      <c r="O64" s="203">
        <v>48.73</v>
      </c>
      <c r="P64" s="203">
        <v>59.68</v>
      </c>
      <c r="Q64" s="203">
        <v>0</v>
      </c>
      <c r="R64" s="203">
        <v>10.42</v>
      </c>
      <c r="S64" s="203">
        <v>6.48</v>
      </c>
      <c r="T64" s="203">
        <v>0</v>
      </c>
      <c r="U64" s="203">
        <v>186.17</v>
      </c>
      <c r="V64" s="203">
        <v>5.0999999999999996</v>
      </c>
      <c r="W64" s="203">
        <v>11.4</v>
      </c>
      <c r="X64" s="203">
        <v>36.24</v>
      </c>
      <c r="Y64" s="203">
        <v>0</v>
      </c>
      <c r="Z64" s="203">
        <v>54.58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42.16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</v>
      </c>
      <c r="L65" s="203">
        <v>63.12</v>
      </c>
      <c r="M65" s="203">
        <v>0</v>
      </c>
      <c r="N65" s="203">
        <v>29.02</v>
      </c>
      <c r="O65" s="203">
        <v>48.73</v>
      </c>
      <c r="P65" s="203">
        <v>59.68</v>
      </c>
      <c r="Q65" s="203">
        <v>0</v>
      </c>
      <c r="R65" s="203">
        <v>10.42</v>
      </c>
      <c r="S65" s="203">
        <v>6.48</v>
      </c>
      <c r="T65" s="203">
        <v>0</v>
      </c>
      <c r="U65" s="203">
        <v>186.17</v>
      </c>
      <c r="V65" s="203">
        <v>5.0999999999999996</v>
      </c>
      <c r="W65" s="203">
        <v>11.4</v>
      </c>
      <c r="X65" s="203">
        <v>36.24</v>
      </c>
      <c r="Y65" s="203">
        <v>0</v>
      </c>
      <c r="Z65" s="203">
        <v>54.58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42.16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</v>
      </c>
      <c r="L66" s="203">
        <v>63.12</v>
      </c>
      <c r="M66" s="203">
        <v>0</v>
      </c>
      <c r="N66" s="203">
        <v>29.02</v>
      </c>
      <c r="O66" s="203">
        <v>48.73</v>
      </c>
      <c r="P66" s="203">
        <v>59.68</v>
      </c>
      <c r="Q66" s="203">
        <v>0</v>
      </c>
      <c r="R66" s="203">
        <v>10.42</v>
      </c>
      <c r="S66" s="203">
        <v>6.48</v>
      </c>
      <c r="T66" s="203">
        <v>0</v>
      </c>
      <c r="U66" s="203">
        <v>186.17</v>
      </c>
      <c r="V66" s="203">
        <v>5.0999999999999996</v>
      </c>
      <c r="W66" s="203">
        <v>11.4</v>
      </c>
      <c r="X66" s="203">
        <v>36.24</v>
      </c>
      <c r="Y66" s="203">
        <v>0</v>
      </c>
      <c r="Z66" s="203">
        <v>54.58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42.16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</v>
      </c>
      <c r="L67" s="203">
        <v>63.12</v>
      </c>
      <c r="M67" s="203">
        <v>0</v>
      </c>
      <c r="N67" s="203">
        <v>29.02</v>
      </c>
      <c r="O67" s="203">
        <v>48.73</v>
      </c>
      <c r="P67" s="203">
        <v>59.68</v>
      </c>
      <c r="Q67" s="203">
        <v>0</v>
      </c>
      <c r="R67" s="203">
        <v>10.42</v>
      </c>
      <c r="S67" s="203">
        <v>6.48</v>
      </c>
      <c r="T67" s="203">
        <v>0</v>
      </c>
      <c r="U67" s="203">
        <v>186.17</v>
      </c>
      <c r="V67" s="203">
        <v>5.0999999999999996</v>
      </c>
      <c r="W67" s="203">
        <v>11.4</v>
      </c>
      <c r="X67" s="203">
        <v>36.24</v>
      </c>
      <c r="Y67" s="203">
        <v>0</v>
      </c>
      <c r="Z67" s="203">
        <v>54.58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57.6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</v>
      </c>
      <c r="L68" s="203">
        <v>63.12</v>
      </c>
      <c r="M68" s="203">
        <v>0</v>
      </c>
      <c r="N68" s="203">
        <v>29.02</v>
      </c>
      <c r="O68" s="203">
        <v>48.73</v>
      </c>
      <c r="P68" s="203">
        <v>59.68</v>
      </c>
      <c r="Q68" s="203">
        <v>0</v>
      </c>
      <c r="R68" s="203">
        <v>10.42</v>
      </c>
      <c r="S68" s="203">
        <v>6.48</v>
      </c>
      <c r="T68" s="203">
        <v>0</v>
      </c>
      <c r="U68" s="203">
        <v>186.17</v>
      </c>
      <c r="V68" s="203">
        <v>5.0999999999999996</v>
      </c>
      <c r="W68" s="203">
        <v>11.4</v>
      </c>
      <c r="X68" s="203">
        <v>36.24</v>
      </c>
      <c r="Y68" s="203">
        <v>0</v>
      </c>
      <c r="Z68" s="203">
        <v>54.58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57.6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</v>
      </c>
      <c r="L69" s="203">
        <v>63.12</v>
      </c>
      <c r="M69" s="203">
        <v>0</v>
      </c>
      <c r="N69" s="203">
        <v>29.02</v>
      </c>
      <c r="O69" s="203">
        <v>48.73</v>
      </c>
      <c r="P69" s="203">
        <v>59.68</v>
      </c>
      <c r="Q69" s="203">
        <v>0</v>
      </c>
      <c r="R69" s="203">
        <v>10.42</v>
      </c>
      <c r="S69" s="203">
        <v>6.48</v>
      </c>
      <c r="T69" s="203">
        <v>0</v>
      </c>
      <c r="U69" s="203">
        <v>186.17</v>
      </c>
      <c r="V69" s="203">
        <v>5.0999999999999996</v>
      </c>
      <c r="W69" s="203">
        <v>11.4</v>
      </c>
      <c r="X69" s="203">
        <v>36.24</v>
      </c>
      <c r="Y69" s="203">
        <v>0</v>
      </c>
      <c r="Z69" s="203">
        <v>54.58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57.6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</v>
      </c>
      <c r="L70" s="203">
        <v>63.12</v>
      </c>
      <c r="M70" s="203">
        <v>0</v>
      </c>
      <c r="N70" s="203">
        <v>29.02</v>
      </c>
      <c r="O70" s="203">
        <v>48.73</v>
      </c>
      <c r="P70" s="203">
        <v>59.68</v>
      </c>
      <c r="Q70" s="203">
        <v>0</v>
      </c>
      <c r="R70" s="203">
        <v>10.42</v>
      </c>
      <c r="S70" s="203">
        <v>6.48</v>
      </c>
      <c r="T70" s="203">
        <v>0</v>
      </c>
      <c r="U70" s="203">
        <v>186.17</v>
      </c>
      <c r="V70" s="203">
        <v>5.0999999999999996</v>
      </c>
      <c r="W70" s="203">
        <v>11.4</v>
      </c>
      <c r="X70" s="203">
        <v>36.24</v>
      </c>
      <c r="Y70" s="203">
        <v>0</v>
      </c>
      <c r="Z70" s="203">
        <v>54.58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57.6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50.1</v>
      </c>
      <c r="L71" s="203">
        <v>63.12</v>
      </c>
      <c r="M71" s="203">
        <v>0</v>
      </c>
      <c r="N71" s="203">
        <v>29.02</v>
      </c>
      <c r="O71" s="203">
        <v>48.73</v>
      </c>
      <c r="P71" s="203">
        <v>59.68</v>
      </c>
      <c r="Q71" s="203">
        <v>0</v>
      </c>
      <c r="R71" s="203">
        <v>10.42</v>
      </c>
      <c r="S71" s="203">
        <v>6.48</v>
      </c>
      <c r="T71" s="203">
        <v>0</v>
      </c>
      <c r="U71" s="203">
        <v>186.17</v>
      </c>
      <c r="V71" s="203">
        <v>5.0999999999999996</v>
      </c>
      <c r="W71" s="203">
        <v>11.4</v>
      </c>
      <c r="X71" s="203">
        <v>36.24</v>
      </c>
      <c r="Y71" s="203">
        <v>0</v>
      </c>
      <c r="Z71" s="203">
        <v>54.58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57.6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21.95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50.1</v>
      </c>
      <c r="L72" s="203">
        <v>63.12</v>
      </c>
      <c r="M72" s="203">
        <v>0</v>
      </c>
      <c r="N72" s="203">
        <v>29.02</v>
      </c>
      <c r="O72" s="203">
        <v>48.73</v>
      </c>
      <c r="P72" s="203">
        <v>59.68</v>
      </c>
      <c r="Q72" s="203">
        <v>0</v>
      </c>
      <c r="R72" s="203">
        <v>10.42</v>
      </c>
      <c r="S72" s="203">
        <v>6.48</v>
      </c>
      <c r="T72" s="203">
        <v>0</v>
      </c>
      <c r="U72" s="203">
        <v>186.17</v>
      </c>
      <c r="V72" s="203">
        <v>5.0999999999999996</v>
      </c>
      <c r="W72" s="203">
        <v>11.4</v>
      </c>
      <c r="X72" s="203">
        <v>36.24</v>
      </c>
      <c r="Y72" s="203">
        <v>0</v>
      </c>
      <c r="Z72" s="203">
        <v>54.58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57.6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16.95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50.1</v>
      </c>
      <c r="L73" s="203">
        <v>63.12</v>
      </c>
      <c r="M73" s="203">
        <v>0</v>
      </c>
      <c r="N73" s="203">
        <v>29.02</v>
      </c>
      <c r="O73" s="203">
        <v>48.73</v>
      </c>
      <c r="P73" s="203">
        <v>56.45</v>
      </c>
      <c r="Q73" s="203">
        <v>0</v>
      </c>
      <c r="R73" s="203">
        <v>10.42</v>
      </c>
      <c r="S73" s="203">
        <v>6.48</v>
      </c>
      <c r="T73" s="203">
        <v>0</v>
      </c>
      <c r="U73" s="203">
        <v>186.17</v>
      </c>
      <c r="V73" s="203">
        <v>5.0999999999999996</v>
      </c>
      <c r="W73" s="203">
        <v>11.4</v>
      </c>
      <c r="X73" s="203">
        <v>36.24</v>
      </c>
      <c r="Y73" s="203">
        <v>0</v>
      </c>
      <c r="Z73" s="203">
        <v>54.58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57.6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12.64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50.1</v>
      </c>
      <c r="L74" s="203">
        <v>63.12</v>
      </c>
      <c r="M74" s="203">
        <v>0</v>
      </c>
      <c r="N74" s="203">
        <v>29.02</v>
      </c>
      <c r="O74" s="203">
        <v>48.73</v>
      </c>
      <c r="P74" s="203">
        <v>56.45</v>
      </c>
      <c r="Q74" s="203">
        <v>0</v>
      </c>
      <c r="R74" s="203">
        <v>10.42</v>
      </c>
      <c r="S74" s="203">
        <v>6.48</v>
      </c>
      <c r="T74" s="203">
        <v>0</v>
      </c>
      <c r="U74" s="203">
        <v>186.17</v>
      </c>
      <c r="V74" s="203">
        <v>5.0999999999999996</v>
      </c>
      <c r="W74" s="203">
        <v>11.4</v>
      </c>
      <c r="X74" s="203">
        <v>36.24</v>
      </c>
      <c r="Y74" s="203">
        <v>0</v>
      </c>
      <c r="Z74" s="203">
        <v>54.58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57.6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7.54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50.1</v>
      </c>
      <c r="L75" s="203">
        <v>63.12</v>
      </c>
      <c r="M75" s="203">
        <v>0</v>
      </c>
      <c r="N75" s="203">
        <v>29.02</v>
      </c>
      <c r="O75" s="203">
        <v>48.73</v>
      </c>
      <c r="P75" s="203">
        <v>56.45</v>
      </c>
      <c r="Q75" s="203">
        <v>0</v>
      </c>
      <c r="R75" s="203">
        <v>10.42</v>
      </c>
      <c r="S75" s="203">
        <v>6.48</v>
      </c>
      <c r="T75" s="203">
        <v>0</v>
      </c>
      <c r="U75" s="203">
        <v>186.17</v>
      </c>
      <c r="V75" s="203">
        <v>5.0999999999999996</v>
      </c>
      <c r="W75" s="203">
        <v>11.4</v>
      </c>
      <c r="X75" s="203">
        <v>36.24</v>
      </c>
      <c r="Y75" s="203">
        <v>0</v>
      </c>
      <c r="Z75" s="203">
        <v>54.58</v>
      </c>
      <c r="AA75" s="203">
        <v>0</v>
      </c>
      <c r="AB75" s="203">
        <v>0</v>
      </c>
      <c r="AC75" s="203">
        <v>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57.6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50.1</v>
      </c>
      <c r="L76" s="203">
        <v>63.12</v>
      </c>
      <c r="M76" s="203">
        <v>0</v>
      </c>
      <c r="N76" s="203">
        <v>29.02</v>
      </c>
      <c r="O76" s="203">
        <v>48.73</v>
      </c>
      <c r="P76" s="203">
        <v>56.45</v>
      </c>
      <c r="Q76" s="203">
        <v>0</v>
      </c>
      <c r="R76" s="203">
        <v>10.42</v>
      </c>
      <c r="S76" s="203">
        <v>6.48</v>
      </c>
      <c r="T76" s="203">
        <v>0</v>
      </c>
      <c r="U76" s="203">
        <v>186.17</v>
      </c>
      <c r="V76" s="203">
        <v>5.0999999999999996</v>
      </c>
      <c r="W76" s="203">
        <v>11.4</v>
      </c>
      <c r="X76" s="203">
        <v>36.24</v>
      </c>
      <c r="Y76" s="203">
        <v>0</v>
      </c>
      <c r="Z76" s="203">
        <v>54.58</v>
      </c>
      <c r="AA76" s="203">
        <v>0</v>
      </c>
      <c r="AB76" s="203">
        <v>0</v>
      </c>
      <c r="AC76" s="203">
        <v>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55.13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</v>
      </c>
      <c r="L77" s="203">
        <v>63.12</v>
      </c>
      <c r="M77" s="203">
        <v>0</v>
      </c>
      <c r="N77" s="203">
        <v>29.02</v>
      </c>
      <c r="O77" s="203">
        <v>48.73</v>
      </c>
      <c r="P77" s="203">
        <v>56.45</v>
      </c>
      <c r="Q77" s="203">
        <v>0</v>
      </c>
      <c r="R77" s="203">
        <v>10.42</v>
      </c>
      <c r="S77" s="203">
        <v>6.48</v>
      </c>
      <c r="T77" s="203">
        <v>0</v>
      </c>
      <c r="U77" s="203">
        <v>186.17</v>
      </c>
      <c r="V77" s="203">
        <v>5.0999999999999996</v>
      </c>
      <c r="W77" s="203">
        <v>11.4</v>
      </c>
      <c r="X77" s="203">
        <v>36.24</v>
      </c>
      <c r="Y77" s="203">
        <v>0</v>
      </c>
      <c r="Z77" s="203">
        <v>54.58</v>
      </c>
      <c r="AA77" s="203">
        <v>0</v>
      </c>
      <c r="AB77" s="203">
        <v>0</v>
      </c>
      <c r="AC77" s="203">
        <v>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55.13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</v>
      </c>
      <c r="L78" s="203">
        <v>63.12</v>
      </c>
      <c r="M78" s="203">
        <v>0</v>
      </c>
      <c r="N78" s="203">
        <v>29.02</v>
      </c>
      <c r="O78" s="203">
        <v>48.73</v>
      </c>
      <c r="P78" s="203">
        <v>56.45</v>
      </c>
      <c r="Q78" s="203">
        <v>0</v>
      </c>
      <c r="R78" s="203">
        <v>10.42</v>
      </c>
      <c r="S78" s="203">
        <v>6.48</v>
      </c>
      <c r="T78" s="203">
        <v>0</v>
      </c>
      <c r="U78" s="203">
        <v>186.17</v>
      </c>
      <c r="V78" s="203">
        <v>5.0999999999999996</v>
      </c>
      <c r="W78" s="203">
        <v>11.4</v>
      </c>
      <c r="X78" s="203">
        <v>36.24</v>
      </c>
      <c r="Y78" s="203">
        <v>0</v>
      </c>
      <c r="Z78" s="203">
        <v>54.58</v>
      </c>
      <c r="AA78" s="203">
        <v>0</v>
      </c>
      <c r="AB78" s="203">
        <v>0</v>
      </c>
      <c r="AC78" s="203">
        <v>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</v>
      </c>
      <c r="L79" s="203">
        <v>63.12</v>
      </c>
      <c r="M79" s="203">
        <v>0</v>
      </c>
      <c r="N79" s="203">
        <v>29.02</v>
      </c>
      <c r="O79" s="203">
        <v>48.73</v>
      </c>
      <c r="P79" s="203">
        <v>56.45</v>
      </c>
      <c r="Q79" s="203">
        <v>0</v>
      </c>
      <c r="R79" s="203">
        <v>10.42</v>
      </c>
      <c r="S79" s="203">
        <v>6.48</v>
      </c>
      <c r="T79" s="203">
        <v>0</v>
      </c>
      <c r="U79" s="203">
        <v>186.17</v>
      </c>
      <c r="V79" s="203">
        <v>5.0999999999999996</v>
      </c>
      <c r="W79" s="203">
        <v>11.4</v>
      </c>
      <c r="X79" s="203">
        <v>36.24</v>
      </c>
      <c r="Y79" s="203">
        <v>0</v>
      </c>
      <c r="Z79" s="203">
        <v>54.58</v>
      </c>
      <c r="AA79" s="203">
        <v>0</v>
      </c>
      <c r="AB79" s="203">
        <v>0</v>
      </c>
      <c r="AC79" s="203">
        <v>7.24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</v>
      </c>
      <c r="L80" s="203">
        <v>63.12</v>
      </c>
      <c r="M80" s="203">
        <v>0</v>
      </c>
      <c r="N80" s="203">
        <v>29.02</v>
      </c>
      <c r="O80" s="203">
        <v>48.73</v>
      </c>
      <c r="P80" s="203">
        <v>56.45</v>
      </c>
      <c r="Q80" s="203">
        <v>0</v>
      </c>
      <c r="R80" s="203">
        <v>10.42</v>
      </c>
      <c r="S80" s="203">
        <v>6.48</v>
      </c>
      <c r="T80" s="203">
        <v>0</v>
      </c>
      <c r="U80" s="203">
        <v>186.17</v>
      </c>
      <c r="V80" s="203">
        <v>5.0999999999999996</v>
      </c>
      <c r="W80" s="203">
        <v>11.4</v>
      </c>
      <c r="X80" s="203">
        <v>36.24</v>
      </c>
      <c r="Y80" s="203">
        <v>0</v>
      </c>
      <c r="Z80" s="203">
        <v>54.58</v>
      </c>
      <c r="AA80" s="203">
        <v>0</v>
      </c>
      <c r="AB80" s="203">
        <v>0</v>
      </c>
      <c r="AC80" s="203">
        <v>7.24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</v>
      </c>
      <c r="L81" s="203">
        <v>63.12</v>
      </c>
      <c r="M81" s="203">
        <v>0</v>
      </c>
      <c r="N81" s="203">
        <v>29.02</v>
      </c>
      <c r="O81" s="203">
        <v>48.73</v>
      </c>
      <c r="P81" s="203">
        <v>56.45</v>
      </c>
      <c r="Q81" s="203">
        <v>0</v>
      </c>
      <c r="R81" s="203">
        <v>10.42</v>
      </c>
      <c r="S81" s="203">
        <v>6.48</v>
      </c>
      <c r="T81" s="203">
        <v>0</v>
      </c>
      <c r="U81" s="203">
        <v>186.17</v>
      </c>
      <c r="V81" s="203">
        <v>5.0999999999999996</v>
      </c>
      <c r="W81" s="203">
        <v>11.4</v>
      </c>
      <c r="X81" s="203">
        <v>36.24</v>
      </c>
      <c r="Y81" s="203">
        <v>0</v>
      </c>
      <c r="Z81" s="203">
        <v>54.58</v>
      </c>
      <c r="AA81" s="203">
        <v>0</v>
      </c>
      <c r="AB81" s="203">
        <v>0</v>
      </c>
      <c r="AC81" s="203">
        <v>7.24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</v>
      </c>
      <c r="L82" s="203">
        <v>63.12</v>
      </c>
      <c r="M82" s="203">
        <v>0</v>
      </c>
      <c r="N82" s="203">
        <v>29.02</v>
      </c>
      <c r="O82" s="203">
        <v>48.73</v>
      </c>
      <c r="P82" s="203">
        <v>56.45</v>
      </c>
      <c r="Q82" s="203">
        <v>0</v>
      </c>
      <c r="R82" s="203">
        <v>10.42</v>
      </c>
      <c r="S82" s="203">
        <v>6.48</v>
      </c>
      <c r="T82" s="203">
        <v>0</v>
      </c>
      <c r="U82" s="203">
        <v>186.17</v>
      </c>
      <c r="V82" s="203">
        <v>5.0999999999999996</v>
      </c>
      <c r="W82" s="203">
        <v>11.4</v>
      </c>
      <c r="X82" s="203">
        <v>36.24</v>
      </c>
      <c r="Y82" s="203">
        <v>0</v>
      </c>
      <c r="Z82" s="203">
        <v>54.58</v>
      </c>
      <c r="AA82" s="203">
        <v>0</v>
      </c>
      <c r="AB82" s="203">
        <v>0</v>
      </c>
      <c r="AC82" s="203">
        <v>7.24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50.1</v>
      </c>
      <c r="L83" s="203">
        <v>63.12</v>
      </c>
      <c r="M83" s="203">
        <v>0</v>
      </c>
      <c r="N83" s="203">
        <v>29.02</v>
      </c>
      <c r="O83" s="203">
        <v>48.73</v>
      </c>
      <c r="P83" s="203">
        <v>56.45</v>
      </c>
      <c r="Q83" s="203">
        <v>0</v>
      </c>
      <c r="R83" s="203">
        <v>10.42</v>
      </c>
      <c r="S83" s="203">
        <v>6.48</v>
      </c>
      <c r="T83" s="203">
        <v>0</v>
      </c>
      <c r="U83" s="203">
        <v>186.17</v>
      </c>
      <c r="V83" s="203">
        <v>5.0999999999999996</v>
      </c>
      <c r="W83" s="203">
        <v>11.4</v>
      </c>
      <c r="X83" s="203">
        <v>36.24</v>
      </c>
      <c r="Y83" s="203">
        <v>0</v>
      </c>
      <c r="Z83" s="203">
        <v>54.58</v>
      </c>
      <c r="AA83" s="203">
        <v>0</v>
      </c>
      <c r="AB83" s="203">
        <v>0</v>
      </c>
      <c r="AC83" s="203">
        <v>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53.95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50.1</v>
      </c>
      <c r="L84" s="203">
        <v>63.12</v>
      </c>
      <c r="M84" s="203">
        <v>0</v>
      </c>
      <c r="N84" s="203">
        <v>29.02</v>
      </c>
      <c r="O84" s="203">
        <v>48.73</v>
      </c>
      <c r="P84" s="203">
        <v>56.45</v>
      </c>
      <c r="Q84" s="203">
        <v>0</v>
      </c>
      <c r="R84" s="203">
        <v>10.42</v>
      </c>
      <c r="S84" s="203">
        <v>6.48</v>
      </c>
      <c r="T84" s="203">
        <v>0</v>
      </c>
      <c r="U84" s="203">
        <v>186.17</v>
      </c>
      <c r="V84" s="203">
        <v>5.0999999999999996</v>
      </c>
      <c r="W84" s="203">
        <v>11.4</v>
      </c>
      <c r="X84" s="203">
        <v>36.24</v>
      </c>
      <c r="Y84" s="203">
        <v>0</v>
      </c>
      <c r="Z84" s="203">
        <v>54.58</v>
      </c>
      <c r="AA84" s="203">
        <v>0</v>
      </c>
      <c r="AB84" s="203">
        <v>0</v>
      </c>
      <c r="AC84" s="203">
        <v>7.24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53.95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50.1</v>
      </c>
      <c r="L85" s="203">
        <v>63.12</v>
      </c>
      <c r="M85" s="203">
        <v>0</v>
      </c>
      <c r="N85" s="203">
        <v>29.02</v>
      </c>
      <c r="O85" s="203">
        <v>48.73</v>
      </c>
      <c r="P85" s="203">
        <v>59.68</v>
      </c>
      <c r="Q85" s="203">
        <v>0</v>
      </c>
      <c r="R85" s="203">
        <v>10.42</v>
      </c>
      <c r="S85" s="203">
        <v>6.48</v>
      </c>
      <c r="T85" s="203">
        <v>0</v>
      </c>
      <c r="U85" s="203">
        <v>186.17</v>
      </c>
      <c r="V85" s="203">
        <v>5.0999999999999996</v>
      </c>
      <c r="W85" s="203">
        <v>11.4</v>
      </c>
      <c r="X85" s="203">
        <v>36.24</v>
      </c>
      <c r="Y85" s="203">
        <v>0</v>
      </c>
      <c r="Z85" s="203">
        <v>54.58</v>
      </c>
      <c r="AA85" s="203">
        <v>0</v>
      </c>
      <c r="AB85" s="203">
        <v>0</v>
      </c>
      <c r="AC85" s="203">
        <v>7.24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50.1</v>
      </c>
      <c r="L86" s="203">
        <v>63.12</v>
      </c>
      <c r="M86" s="203">
        <v>0</v>
      </c>
      <c r="N86" s="203">
        <v>29.02</v>
      </c>
      <c r="O86" s="203">
        <v>48.73</v>
      </c>
      <c r="P86" s="203">
        <v>59.68</v>
      </c>
      <c r="Q86" s="203">
        <v>0</v>
      </c>
      <c r="R86" s="203">
        <v>10.42</v>
      </c>
      <c r="S86" s="203">
        <v>6.48</v>
      </c>
      <c r="T86" s="203">
        <v>0</v>
      </c>
      <c r="U86" s="203">
        <v>186.17</v>
      </c>
      <c r="V86" s="203">
        <v>5.0999999999999996</v>
      </c>
      <c r="W86" s="203">
        <v>11.4</v>
      </c>
      <c r="X86" s="203">
        <v>36.24</v>
      </c>
      <c r="Y86" s="203">
        <v>0</v>
      </c>
      <c r="Z86" s="203">
        <v>54.58</v>
      </c>
      <c r="AA86" s="203">
        <v>0</v>
      </c>
      <c r="AB86" s="203">
        <v>0</v>
      </c>
      <c r="AC86" s="203">
        <v>7.24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50.1</v>
      </c>
      <c r="L87" s="203">
        <v>63.12</v>
      </c>
      <c r="M87" s="203">
        <v>0</v>
      </c>
      <c r="N87" s="203">
        <v>29.02</v>
      </c>
      <c r="O87" s="203">
        <v>48.73</v>
      </c>
      <c r="P87" s="203">
        <v>59.68</v>
      </c>
      <c r="Q87" s="203">
        <v>0</v>
      </c>
      <c r="R87" s="203">
        <v>10.42</v>
      </c>
      <c r="S87" s="203">
        <v>6.48</v>
      </c>
      <c r="T87" s="203">
        <v>0</v>
      </c>
      <c r="U87" s="203">
        <v>186.17</v>
      </c>
      <c r="V87" s="203">
        <v>5.0999999999999996</v>
      </c>
      <c r="W87" s="203">
        <v>11.4</v>
      </c>
      <c r="X87" s="203">
        <v>36.24</v>
      </c>
      <c r="Y87" s="203">
        <v>0</v>
      </c>
      <c r="Z87" s="203">
        <v>54.58</v>
      </c>
      <c r="AA87" s="203">
        <v>0</v>
      </c>
      <c r="AB87" s="203">
        <v>0</v>
      </c>
      <c r="AC87" s="203">
        <v>7.24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50.1</v>
      </c>
      <c r="L88" s="203">
        <v>63.12</v>
      </c>
      <c r="M88" s="203">
        <v>0</v>
      </c>
      <c r="N88" s="203">
        <v>29.02</v>
      </c>
      <c r="O88" s="203">
        <v>48.73</v>
      </c>
      <c r="P88" s="203">
        <v>59.68</v>
      </c>
      <c r="Q88" s="203">
        <v>0</v>
      </c>
      <c r="R88" s="203">
        <v>10.42</v>
      </c>
      <c r="S88" s="203">
        <v>6.48</v>
      </c>
      <c r="T88" s="203">
        <v>0</v>
      </c>
      <c r="U88" s="203">
        <v>186.17</v>
      </c>
      <c r="V88" s="203">
        <v>5.0999999999999996</v>
      </c>
      <c r="W88" s="203">
        <v>11.4</v>
      </c>
      <c r="X88" s="203">
        <v>36.24</v>
      </c>
      <c r="Y88" s="203">
        <v>0</v>
      </c>
      <c r="Z88" s="203">
        <v>54.58</v>
      </c>
      <c r="AA88" s="203">
        <v>0</v>
      </c>
      <c r="AB88" s="203">
        <v>0</v>
      </c>
      <c r="AC88" s="203">
        <v>7.24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</v>
      </c>
      <c r="L89" s="203">
        <v>63.12</v>
      </c>
      <c r="M89" s="203">
        <v>0</v>
      </c>
      <c r="N89" s="203">
        <v>29.02</v>
      </c>
      <c r="O89" s="203">
        <v>48.73</v>
      </c>
      <c r="P89" s="203">
        <v>59.68</v>
      </c>
      <c r="Q89" s="203">
        <v>0</v>
      </c>
      <c r="R89" s="203">
        <v>10.42</v>
      </c>
      <c r="S89" s="203">
        <v>6.48</v>
      </c>
      <c r="T89" s="203">
        <v>0</v>
      </c>
      <c r="U89" s="203">
        <v>186.17</v>
      </c>
      <c r="V89" s="203">
        <v>5.0999999999999996</v>
      </c>
      <c r="W89" s="203">
        <v>11.4</v>
      </c>
      <c r="X89" s="203">
        <v>36.24</v>
      </c>
      <c r="Y89" s="203">
        <v>0</v>
      </c>
      <c r="Z89" s="203">
        <v>54.58</v>
      </c>
      <c r="AA89" s="203">
        <v>0</v>
      </c>
      <c r="AB89" s="203">
        <v>0</v>
      </c>
      <c r="AC89" s="203">
        <v>7.24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</v>
      </c>
      <c r="L90" s="203">
        <v>63.12</v>
      </c>
      <c r="M90" s="203">
        <v>0</v>
      </c>
      <c r="N90" s="203">
        <v>29.02</v>
      </c>
      <c r="O90" s="203">
        <v>48.73</v>
      </c>
      <c r="P90" s="203">
        <v>59.68</v>
      </c>
      <c r="Q90" s="203">
        <v>0</v>
      </c>
      <c r="R90" s="203">
        <v>10.42</v>
      </c>
      <c r="S90" s="203">
        <v>6.48</v>
      </c>
      <c r="T90" s="203">
        <v>0</v>
      </c>
      <c r="U90" s="203">
        <v>186.17</v>
      </c>
      <c r="V90" s="203">
        <v>5.0999999999999996</v>
      </c>
      <c r="W90" s="203">
        <v>11.4</v>
      </c>
      <c r="X90" s="203">
        <v>36.24</v>
      </c>
      <c r="Y90" s="203">
        <v>0</v>
      </c>
      <c r="Z90" s="203">
        <v>54.58</v>
      </c>
      <c r="AA90" s="203">
        <v>0</v>
      </c>
      <c r="AB90" s="203">
        <v>0</v>
      </c>
      <c r="AC90" s="203">
        <v>7.24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</v>
      </c>
      <c r="L91" s="203">
        <v>29.02</v>
      </c>
      <c r="M91" s="203">
        <v>0</v>
      </c>
      <c r="N91" s="203">
        <v>29.02</v>
      </c>
      <c r="O91" s="203">
        <v>48.73</v>
      </c>
      <c r="P91" s="203">
        <v>59.68</v>
      </c>
      <c r="Q91" s="203">
        <v>0</v>
      </c>
      <c r="R91" s="203">
        <v>10.42</v>
      </c>
      <c r="S91" s="203">
        <v>6.48</v>
      </c>
      <c r="T91" s="203">
        <v>0</v>
      </c>
      <c r="U91" s="203">
        <v>186.17</v>
      </c>
      <c r="V91" s="203">
        <v>5.0999999999999996</v>
      </c>
      <c r="W91" s="203">
        <v>11.4</v>
      </c>
      <c r="X91" s="203">
        <v>36.24</v>
      </c>
      <c r="Y91" s="203">
        <v>0</v>
      </c>
      <c r="Z91" s="203">
        <v>54.58</v>
      </c>
      <c r="AA91" s="203">
        <v>0</v>
      </c>
      <c r="AB91" s="203">
        <v>0</v>
      </c>
      <c r="AC91" s="203">
        <v>7.24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</v>
      </c>
      <c r="L92" s="203">
        <v>29.02</v>
      </c>
      <c r="M92" s="203">
        <v>0</v>
      </c>
      <c r="N92" s="203">
        <v>29.02</v>
      </c>
      <c r="O92" s="203">
        <v>48.73</v>
      </c>
      <c r="P92" s="203">
        <v>59.68</v>
      </c>
      <c r="Q92" s="203">
        <v>0</v>
      </c>
      <c r="R92" s="203">
        <v>10.42</v>
      </c>
      <c r="S92" s="203">
        <v>6.48</v>
      </c>
      <c r="T92" s="203">
        <v>0</v>
      </c>
      <c r="U92" s="203">
        <v>186.17</v>
      </c>
      <c r="V92" s="203">
        <v>5.0999999999999996</v>
      </c>
      <c r="W92" s="203">
        <v>11.4</v>
      </c>
      <c r="X92" s="203">
        <v>36.24</v>
      </c>
      <c r="Y92" s="203">
        <v>0</v>
      </c>
      <c r="Z92" s="203">
        <v>54.58</v>
      </c>
      <c r="AA92" s="203">
        <v>0</v>
      </c>
      <c r="AB92" s="203">
        <v>0</v>
      </c>
      <c r="AC92" s="203">
        <v>7.24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50.1</v>
      </c>
      <c r="L93" s="203">
        <v>29.02</v>
      </c>
      <c r="M93" s="203">
        <v>0</v>
      </c>
      <c r="N93" s="203">
        <v>29.02</v>
      </c>
      <c r="O93" s="203">
        <v>48.73</v>
      </c>
      <c r="P93" s="203">
        <v>59.68</v>
      </c>
      <c r="Q93" s="203">
        <v>0</v>
      </c>
      <c r="R93" s="203">
        <v>10.42</v>
      </c>
      <c r="S93" s="203">
        <v>6.48</v>
      </c>
      <c r="T93" s="203">
        <v>0</v>
      </c>
      <c r="U93" s="203">
        <v>186.17</v>
      </c>
      <c r="V93" s="203">
        <v>5.0999999999999996</v>
      </c>
      <c r="W93" s="203">
        <v>11.4</v>
      </c>
      <c r="X93" s="203">
        <v>36.24</v>
      </c>
      <c r="Y93" s="203">
        <v>0</v>
      </c>
      <c r="Z93" s="203">
        <v>54.58</v>
      </c>
      <c r="AA93" s="203">
        <v>0</v>
      </c>
      <c r="AB93" s="203">
        <v>0</v>
      </c>
      <c r="AC93" s="203">
        <v>7.24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50.1</v>
      </c>
      <c r="L94" s="203">
        <v>29.02</v>
      </c>
      <c r="M94" s="203">
        <v>0</v>
      </c>
      <c r="N94" s="203">
        <v>29.02</v>
      </c>
      <c r="O94" s="203">
        <v>48.73</v>
      </c>
      <c r="P94" s="203">
        <v>59.68</v>
      </c>
      <c r="Q94" s="203">
        <v>0</v>
      </c>
      <c r="R94" s="203">
        <v>10.42</v>
      </c>
      <c r="S94" s="203">
        <v>6.48</v>
      </c>
      <c r="T94" s="203">
        <v>0</v>
      </c>
      <c r="U94" s="203">
        <v>186.17</v>
      </c>
      <c r="V94" s="203">
        <v>5.0999999999999996</v>
      </c>
      <c r="W94" s="203">
        <v>11.4</v>
      </c>
      <c r="X94" s="203">
        <v>36.24</v>
      </c>
      <c r="Y94" s="203">
        <v>0</v>
      </c>
      <c r="Z94" s="203">
        <v>54.58</v>
      </c>
      <c r="AA94" s="203">
        <v>0</v>
      </c>
      <c r="AB94" s="203">
        <v>0</v>
      </c>
      <c r="AC94" s="203">
        <v>7.24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50.1</v>
      </c>
      <c r="L95" s="203">
        <v>29.02</v>
      </c>
      <c r="M95" s="203">
        <v>0</v>
      </c>
      <c r="N95" s="203">
        <v>29.02</v>
      </c>
      <c r="O95" s="203">
        <v>48.73</v>
      </c>
      <c r="P95" s="203">
        <v>59.68</v>
      </c>
      <c r="Q95" s="203">
        <v>0</v>
      </c>
      <c r="R95" s="203">
        <v>10.42</v>
      </c>
      <c r="S95" s="203">
        <v>6.48</v>
      </c>
      <c r="T95" s="203">
        <v>0</v>
      </c>
      <c r="U95" s="203">
        <v>186.17</v>
      </c>
      <c r="V95" s="203">
        <v>5.0999999999999996</v>
      </c>
      <c r="W95" s="203">
        <v>11.4</v>
      </c>
      <c r="X95" s="203">
        <v>36.24</v>
      </c>
      <c r="Y95" s="203">
        <v>0</v>
      </c>
      <c r="Z95" s="203">
        <v>54.58</v>
      </c>
      <c r="AA95" s="203">
        <v>0</v>
      </c>
      <c r="AB95" s="203">
        <v>0</v>
      </c>
      <c r="AC95" s="203">
        <v>7.24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50.1</v>
      </c>
      <c r="L96" s="203">
        <v>29.02</v>
      </c>
      <c r="M96" s="203">
        <v>0</v>
      </c>
      <c r="N96" s="203">
        <v>29.02</v>
      </c>
      <c r="O96" s="203">
        <v>48.73</v>
      </c>
      <c r="P96" s="203">
        <v>59.68</v>
      </c>
      <c r="Q96" s="203">
        <v>0</v>
      </c>
      <c r="R96" s="203">
        <v>10.42</v>
      </c>
      <c r="S96" s="203">
        <v>6.48</v>
      </c>
      <c r="T96" s="203">
        <v>0</v>
      </c>
      <c r="U96" s="203">
        <v>186.17</v>
      </c>
      <c r="V96" s="203">
        <v>5.0999999999999996</v>
      </c>
      <c r="W96" s="203">
        <v>11.4</v>
      </c>
      <c r="X96" s="203">
        <v>36.24</v>
      </c>
      <c r="Y96" s="203">
        <v>0</v>
      </c>
      <c r="Z96" s="203">
        <v>54.58</v>
      </c>
      <c r="AA96" s="203">
        <v>0</v>
      </c>
      <c r="AB96" s="203">
        <v>0</v>
      </c>
      <c r="AC96" s="203">
        <v>7.24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50.1</v>
      </c>
      <c r="L97" s="203">
        <v>29.02</v>
      </c>
      <c r="M97" s="203">
        <v>0</v>
      </c>
      <c r="N97" s="203">
        <v>29.02</v>
      </c>
      <c r="O97" s="203">
        <v>48.73</v>
      </c>
      <c r="P97" s="203">
        <v>59.68</v>
      </c>
      <c r="Q97" s="203">
        <v>0</v>
      </c>
      <c r="R97" s="203">
        <v>10.42</v>
      </c>
      <c r="S97" s="203">
        <v>6.48</v>
      </c>
      <c r="T97" s="203">
        <v>0</v>
      </c>
      <c r="U97" s="203">
        <v>186.17</v>
      </c>
      <c r="V97" s="203">
        <v>5.0999999999999996</v>
      </c>
      <c r="W97" s="203">
        <v>11.4</v>
      </c>
      <c r="X97" s="203">
        <v>36.24</v>
      </c>
      <c r="Y97" s="203">
        <v>0</v>
      </c>
      <c r="Z97" s="203">
        <v>54.58</v>
      </c>
      <c r="AA97" s="203">
        <v>0</v>
      </c>
      <c r="AB97" s="203">
        <v>0</v>
      </c>
      <c r="AC97" s="203">
        <v>7.24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50.1</v>
      </c>
      <c r="L98" s="203">
        <v>29.02</v>
      </c>
      <c r="M98" s="203">
        <v>0</v>
      </c>
      <c r="N98" s="203">
        <v>29.02</v>
      </c>
      <c r="O98" s="203">
        <v>48.73</v>
      </c>
      <c r="P98" s="203">
        <v>59.68</v>
      </c>
      <c r="Q98" s="203">
        <v>0</v>
      </c>
      <c r="R98" s="203">
        <v>10.42</v>
      </c>
      <c r="S98" s="203">
        <v>6.48</v>
      </c>
      <c r="T98" s="203">
        <v>0</v>
      </c>
      <c r="U98" s="203">
        <v>186.17</v>
      </c>
      <c r="V98" s="203">
        <v>5.0999999999999996</v>
      </c>
      <c r="W98" s="203">
        <v>11.4</v>
      </c>
      <c r="X98" s="203">
        <v>36.24</v>
      </c>
      <c r="Y98" s="203">
        <v>0</v>
      </c>
      <c r="Z98" s="203">
        <v>54.58</v>
      </c>
      <c r="AA98" s="203">
        <v>0</v>
      </c>
      <c r="AB98" s="203">
        <v>0</v>
      </c>
      <c r="AC98" s="203">
        <v>7.24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0.87080999999999897</v>
      </c>
      <c r="L99">
        <f t="shared" si="0"/>
        <v>0.84055999999999931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1.4933600000000007</v>
      </c>
      <c r="Q99">
        <f t="shared" si="0"/>
        <v>4.0800000000000003E-3</v>
      </c>
      <c r="R99">
        <f t="shared" si="0"/>
        <v>0.21101999999999979</v>
      </c>
      <c r="S99">
        <f t="shared" si="0"/>
        <v>0.13130250000000018</v>
      </c>
      <c r="T99">
        <f t="shared" si="0"/>
        <v>0</v>
      </c>
      <c r="U99">
        <f t="shared" si="0"/>
        <v>4.7920174999999947</v>
      </c>
      <c r="V99">
        <f t="shared" si="0"/>
        <v>9.1075000000000073E-2</v>
      </c>
      <c r="W99">
        <f t="shared" si="0"/>
        <v>0.22912999999999972</v>
      </c>
      <c r="X99">
        <f t="shared" si="0"/>
        <v>0.79370499999999833</v>
      </c>
      <c r="Y99">
        <f t="shared" si="0"/>
        <v>0</v>
      </c>
      <c r="Z99">
        <f t="shared" si="0"/>
        <v>1.3099199999999986</v>
      </c>
      <c r="AA99">
        <f t="shared" si="0"/>
        <v>0</v>
      </c>
      <c r="AB99">
        <f t="shared" si="0"/>
        <v>0</v>
      </c>
      <c r="AC99">
        <f t="shared" si="0"/>
        <v>4.6965000000000014E-2</v>
      </c>
      <c r="AD99">
        <f t="shared" si="0"/>
        <v>8.1974999999999909E-2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1.1617524999999991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0.29101249999999984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445.86</v>
      </c>
      <c r="M3" s="203">
        <v>27.31</v>
      </c>
      <c r="N3" s="203">
        <v>35.049999999999997</v>
      </c>
      <c r="O3" s="203">
        <v>0</v>
      </c>
      <c r="P3" s="203">
        <v>41.18</v>
      </c>
      <c r="Q3" s="203">
        <v>3.39</v>
      </c>
      <c r="R3" s="203">
        <v>12.58</v>
      </c>
      <c r="S3" s="203">
        <v>7.84</v>
      </c>
      <c r="T3" s="203">
        <v>0</v>
      </c>
      <c r="U3" s="203">
        <v>51.78</v>
      </c>
      <c r="V3" s="203">
        <v>4.2300000000000004</v>
      </c>
      <c r="W3" s="203">
        <v>13.77</v>
      </c>
      <c r="X3" s="203">
        <v>43.78</v>
      </c>
      <c r="Y3" s="203">
        <v>0</v>
      </c>
      <c r="Z3" s="203">
        <v>59.98</v>
      </c>
      <c r="AA3" s="203">
        <v>0</v>
      </c>
      <c r="AB3" s="203">
        <v>0</v>
      </c>
      <c r="AC3" s="203">
        <v>0</v>
      </c>
      <c r="AD3" s="203">
        <v>8.01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445.86</v>
      </c>
      <c r="M4" s="203">
        <v>27.31</v>
      </c>
      <c r="N4" s="203">
        <v>35.049999999999997</v>
      </c>
      <c r="O4" s="203">
        <v>0</v>
      </c>
      <c r="P4" s="203">
        <v>41.18</v>
      </c>
      <c r="Q4" s="203">
        <v>2.12</v>
      </c>
      <c r="R4" s="203">
        <v>12.58</v>
      </c>
      <c r="S4" s="203">
        <v>7.84</v>
      </c>
      <c r="T4" s="203">
        <v>0</v>
      </c>
      <c r="U4" s="203">
        <v>51.78</v>
      </c>
      <c r="V4" s="203">
        <v>4.2300000000000004</v>
      </c>
      <c r="W4" s="203">
        <v>13.77</v>
      </c>
      <c r="X4" s="203">
        <v>43.78</v>
      </c>
      <c r="Y4" s="203">
        <v>0</v>
      </c>
      <c r="Z4" s="203">
        <v>59.98</v>
      </c>
      <c r="AA4" s="203">
        <v>0</v>
      </c>
      <c r="AB4" s="203">
        <v>0</v>
      </c>
      <c r="AC4" s="203">
        <v>0</v>
      </c>
      <c r="AD4" s="203">
        <v>8.01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439.16</v>
      </c>
      <c r="M5" s="203">
        <v>27.31</v>
      </c>
      <c r="N5" s="203">
        <v>35.049999999999997</v>
      </c>
      <c r="O5" s="203">
        <v>0</v>
      </c>
      <c r="P5" s="203">
        <v>41.18</v>
      </c>
      <c r="Q5" s="203">
        <v>5.36</v>
      </c>
      <c r="R5" s="203">
        <v>12.58</v>
      </c>
      <c r="S5" s="203">
        <v>7.84</v>
      </c>
      <c r="T5" s="203">
        <v>0</v>
      </c>
      <c r="U5" s="203">
        <v>51.78</v>
      </c>
      <c r="V5" s="203">
        <v>4.2300000000000004</v>
      </c>
      <c r="W5" s="203">
        <v>13.77</v>
      </c>
      <c r="X5" s="203">
        <v>43.78</v>
      </c>
      <c r="Y5" s="203">
        <v>0</v>
      </c>
      <c r="Z5" s="203">
        <v>59.98</v>
      </c>
      <c r="AA5" s="203">
        <v>0</v>
      </c>
      <c r="AB5" s="203">
        <v>0</v>
      </c>
      <c r="AC5" s="203">
        <v>0</v>
      </c>
      <c r="AD5" s="203">
        <v>8.01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417.88</v>
      </c>
      <c r="M6" s="203">
        <v>27.31</v>
      </c>
      <c r="N6" s="203">
        <v>35.049999999999997</v>
      </c>
      <c r="O6" s="203">
        <v>0</v>
      </c>
      <c r="P6" s="203">
        <v>41.18</v>
      </c>
      <c r="Q6" s="203">
        <v>4.93</v>
      </c>
      <c r="R6" s="203">
        <v>12.58</v>
      </c>
      <c r="S6" s="203">
        <v>7.84</v>
      </c>
      <c r="T6" s="203">
        <v>0</v>
      </c>
      <c r="U6" s="203">
        <v>51.78</v>
      </c>
      <c r="V6" s="203">
        <v>4.2300000000000004</v>
      </c>
      <c r="W6" s="203">
        <v>13.77</v>
      </c>
      <c r="X6" s="203">
        <v>43.78</v>
      </c>
      <c r="Y6" s="203">
        <v>0</v>
      </c>
      <c r="Z6" s="203">
        <v>59.98</v>
      </c>
      <c r="AA6" s="203">
        <v>0</v>
      </c>
      <c r="AB6" s="203">
        <v>0</v>
      </c>
      <c r="AC6" s="203">
        <v>0</v>
      </c>
      <c r="AD6" s="203">
        <v>8.01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401.43</v>
      </c>
      <c r="M7" s="203">
        <v>27.31</v>
      </c>
      <c r="N7" s="203">
        <v>35.049999999999997</v>
      </c>
      <c r="O7" s="203">
        <v>0</v>
      </c>
      <c r="P7" s="203">
        <v>41.18</v>
      </c>
      <c r="Q7" s="203">
        <v>3.93</v>
      </c>
      <c r="R7" s="203">
        <v>12.58</v>
      </c>
      <c r="S7" s="203">
        <v>7.84</v>
      </c>
      <c r="T7" s="203">
        <v>0</v>
      </c>
      <c r="U7" s="203">
        <v>51.78</v>
      </c>
      <c r="V7" s="203">
        <v>4.2300000000000004</v>
      </c>
      <c r="W7" s="203">
        <v>13.77</v>
      </c>
      <c r="X7" s="203">
        <v>43.78</v>
      </c>
      <c r="Y7" s="203">
        <v>0</v>
      </c>
      <c r="Z7" s="203">
        <v>59.98</v>
      </c>
      <c r="AA7" s="203">
        <v>0</v>
      </c>
      <c r="AB7" s="203">
        <v>0</v>
      </c>
      <c r="AC7" s="203">
        <v>0</v>
      </c>
      <c r="AD7" s="203">
        <v>8.01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384.02</v>
      </c>
      <c r="M8" s="203">
        <v>27.31</v>
      </c>
      <c r="N8" s="203">
        <v>35.049999999999997</v>
      </c>
      <c r="O8" s="203">
        <v>0</v>
      </c>
      <c r="P8" s="203">
        <v>41.18</v>
      </c>
      <c r="Q8" s="203">
        <v>0</v>
      </c>
      <c r="R8" s="203">
        <v>12.58</v>
      </c>
      <c r="S8" s="203">
        <v>7.84</v>
      </c>
      <c r="T8" s="203">
        <v>0</v>
      </c>
      <c r="U8" s="203">
        <v>51.78</v>
      </c>
      <c r="V8" s="203">
        <v>4.2300000000000004</v>
      </c>
      <c r="W8" s="203">
        <v>13.77</v>
      </c>
      <c r="X8" s="203">
        <v>43.78</v>
      </c>
      <c r="Y8" s="203">
        <v>0</v>
      </c>
      <c r="Z8" s="203">
        <v>59.98</v>
      </c>
      <c r="AA8" s="203">
        <v>0</v>
      </c>
      <c r="AB8" s="203">
        <v>0</v>
      </c>
      <c r="AC8" s="203">
        <v>0</v>
      </c>
      <c r="AD8" s="203">
        <v>8.01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302.76</v>
      </c>
      <c r="M9" s="203">
        <v>27.31</v>
      </c>
      <c r="N9" s="203">
        <v>35.049999999999997</v>
      </c>
      <c r="O9" s="203">
        <v>0</v>
      </c>
      <c r="P9" s="203">
        <v>41.18</v>
      </c>
      <c r="Q9" s="203">
        <v>0</v>
      </c>
      <c r="R9" s="203">
        <v>12.58</v>
      </c>
      <c r="S9" s="203">
        <v>7.84</v>
      </c>
      <c r="T9" s="203">
        <v>0</v>
      </c>
      <c r="U9" s="203">
        <v>51.78</v>
      </c>
      <c r="V9" s="203">
        <v>4.2300000000000004</v>
      </c>
      <c r="W9" s="203">
        <v>13.77</v>
      </c>
      <c r="X9" s="203">
        <v>43.78</v>
      </c>
      <c r="Y9" s="203">
        <v>0</v>
      </c>
      <c r="Z9" s="203">
        <v>59.98</v>
      </c>
      <c r="AA9" s="203">
        <v>0</v>
      </c>
      <c r="AB9" s="203">
        <v>0</v>
      </c>
      <c r="AC9" s="203">
        <v>0</v>
      </c>
      <c r="AD9" s="203">
        <v>8.01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56.52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295.02</v>
      </c>
      <c r="M10" s="203">
        <v>27.31</v>
      </c>
      <c r="N10" s="203">
        <v>35.049999999999997</v>
      </c>
      <c r="O10" s="203">
        <v>0</v>
      </c>
      <c r="P10" s="203">
        <v>41.18</v>
      </c>
      <c r="Q10" s="203">
        <v>0</v>
      </c>
      <c r="R10" s="203">
        <v>12.58</v>
      </c>
      <c r="S10" s="203">
        <v>7.84</v>
      </c>
      <c r="T10" s="203">
        <v>0</v>
      </c>
      <c r="U10" s="203">
        <v>51.78</v>
      </c>
      <c r="V10" s="203">
        <v>4.2300000000000004</v>
      </c>
      <c r="W10" s="203">
        <v>13.77</v>
      </c>
      <c r="X10" s="203">
        <v>43.78</v>
      </c>
      <c r="Y10" s="203">
        <v>0</v>
      </c>
      <c r="Z10" s="203">
        <v>59.98</v>
      </c>
      <c r="AA10" s="203">
        <v>0</v>
      </c>
      <c r="AB10" s="203">
        <v>0</v>
      </c>
      <c r="AC10" s="203">
        <v>0</v>
      </c>
      <c r="AD10" s="203">
        <v>8.01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56.52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287.27999999999997</v>
      </c>
      <c r="M11" s="203">
        <v>27.31</v>
      </c>
      <c r="N11" s="203">
        <v>35.049999999999997</v>
      </c>
      <c r="O11" s="203">
        <v>0</v>
      </c>
      <c r="P11" s="203">
        <v>41.18</v>
      </c>
      <c r="Q11" s="203">
        <v>0</v>
      </c>
      <c r="R11" s="203">
        <v>12.58</v>
      </c>
      <c r="S11" s="203">
        <v>7.84</v>
      </c>
      <c r="T11" s="203">
        <v>0</v>
      </c>
      <c r="U11" s="203">
        <v>51.78</v>
      </c>
      <c r="V11" s="203">
        <v>4.2300000000000004</v>
      </c>
      <c r="W11" s="203">
        <v>13.77</v>
      </c>
      <c r="X11" s="203">
        <v>43.78</v>
      </c>
      <c r="Y11" s="203">
        <v>0</v>
      </c>
      <c r="Z11" s="203">
        <v>59.98</v>
      </c>
      <c r="AA11" s="203">
        <v>0</v>
      </c>
      <c r="AB11" s="203">
        <v>0</v>
      </c>
      <c r="AC11" s="203">
        <v>0</v>
      </c>
      <c r="AD11" s="203">
        <v>8.01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56.52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273.74</v>
      </c>
      <c r="M12" s="203">
        <v>27.31</v>
      </c>
      <c r="N12" s="203">
        <v>35.049999999999997</v>
      </c>
      <c r="O12" s="203">
        <v>0</v>
      </c>
      <c r="P12" s="203">
        <v>41.18</v>
      </c>
      <c r="Q12" s="203">
        <v>0</v>
      </c>
      <c r="R12" s="203">
        <v>12.58</v>
      </c>
      <c r="S12" s="203">
        <v>7.84</v>
      </c>
      <c r="T12" s="203">
        <v>0</v>
      </c>
      <c r="U12" s="203">
        <v>51.78</v>
      </c>
      <c r="V12" s="203">
        <v>4.2300000000000004</v>
      </c>
      <c r="W12" s="203">
        <v>13.77</v>
      </c>
      <c r="X12" s="203">
        <v>43.78</v>
      </c>
      <c r="Y12" s="203">
        <v>0</v>
      </c>
      <c r="Z12" s="203">
        <v>59.98</v>
      </c>
      <c r="AA12" s="203">
        <v>0</v>
      </c>
      <c r="AB12" s="203">
        <v>0</v>
      </c>
      <c r="AC12" s="203">
        <v>0</v>
      </c>
      <c r="AD12" s="203">
        <v>8.01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56.52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261.17</v>
      </c>
      <c r="M13" s="203">
        <v>27.31</v>
      </c>
      <c r="N13" s="203">
        <v>35.049999999999997</v>
      </c>
      <c r="O13" s="203">
        <v>0</v>
      </c>
      <c r="P13" s="203">
        <v>41.18</v>
      </c>
      <c r="Q13" s="203">
        <v>0</v>
      </c>
      <c r="R13" s="203">
        <v>12.59</v>
      </c>
      <c r="S13" s="203">
        <v>7.84</v>
      </c>
      <c r="T13" s="203">
        <v>0</v>
      </c>
      <c r="U13" s="203">
        <v>51.78</v>
      </c>
      <c r="V13" s="203">
        <v>4.2300000000000004</v>
      </c>
      <c r="W13" s="203">
        <v>13.78</v>
      </c>
      <c r="X13" s="203">
        <v>43.78</v>
      </c>
      <c r="Y13" s="203">
        <v>0</v>
      </c>
      <c r="Z13" s="203">
        <v>59.98</v>
      </c>
      <c r="AA13" s="203">
        <v>0</v>
      </c>
      <c r="AB13" s="203">
        <v>0</v>
      </c>
      <c r="AC13" s="203">
        <v>0</v>
      </c>
      <c r="AD13" s="203">
        <v>8.01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56.52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249.25</v>
      </c>
      <c r="M14" s="203">
        <v>27.31</v>
      </c>
      <c r="N14" s="203">
        <v>35.049999999999997</v>
      </c>
      <c r="O14" s="203">
        <v>0</v>
      </c>
      <c r="P14" s="203">
        <v>41.18</v>
      </c>
      <c r="Q14" s="203">
        <v>0</v>
      </c>
      <c r="R14" s="203">
        <v>12.59</v>
      </c>
      <c r="S14" s="203">
        <v>7.84</v>
      </c>
      <c r="T14" s="203">
        <v>0</v>
      </c>
      <c r="U14" s="203">
        <v>51.78</v>
      </c>
      <c r="V14" s="203">
        <v>4.2300000000000004</v>
      </c>
      <c r="W14" s="203">
        <v>13.78</v>
      </c>
      <c r="X14" s="203">
        <v>43.78</v>
      </c>
      <c r="Y14" s="203">
        <v>0</v>
      </c>
      <c r="Z14" s="203">
        <v>59.98</v>
      </c>
      <c r="AA14" s="203">
        <v>0</v>
      </c>
      <c r="AB14" s="203">
        <v>0</v>
      </c>
      <c r="AC14" s="203">
        <v>0</v>
      </c>
      <c r="AD14" s="203">
        <v>8.01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56.52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249.25</v>
      </c>
      <c r="M15" s="203">
        <v>27.31</v>
      </c>
      <c r="N15" s="203">
        <v>35.049999999999997</v>
      </c>
      <c r="O15" s="203">
        <v>0</v>
      </c>
      <c r="P15" s="203">
        <v>41.18</v>
      </c>
      <c r="Q15" s="203">
        <v>0</v>
      </c>
      <c r="R15" s="203">
        <v>12.59</v>
      </c>
      <c r="S15" s="203">
        <v>7.84</v>
      </c>
      <c r="T15" s="203">
        <v>0</v>
      </c>
      <c r="U15" s="203">
        <v>51.78</v>
      </c>
      <c r="V15" s="203">
        <v>4.2300000000000004</v>
      </c>
      <c r="W15" s="203">
        <v>13.78</v>
      </c>
      <c r="X15" s="203">
        <v>43.78</v>
      </c>
      <c r="Y15" s="203">
        <v>0</v>
      </c>
      <c r="Z15" s="203">
        <v>59.98</v>
      </c>
      <c r="AA15" s="203">
        <v>0</v>
      </c>
      <c r="AB15" s="203">
        <v>0</v>
      </c>
      <c r="AC15" s="203">
        <v>0</v>
      </c>
      <c r="AD15" s="203">
        <v>8.01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56.52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249.25</v>
      </c>
      <c r="M16" s="203">
        <v>27.31</v>
      </c>
      <c r="N16" s="203">
        <v>35.049999999999997</v>
      </c>
      <c r="O16" s="203">
        <v>0</v>
      </c>
      <c r="P16" s="203">
        <v>41.18</v>
      </c>
      <c r="Q16" s="203">
        <v>0</v>
      </c>
      <c r="R16" s="203">
        <v>12.59</v>
      </c>
      <c r="S16" s="203">
        <v>7.84</v>
      </c>
      <c r="T16" s="203">
        <v>0</v>
      </c>
      <c r="U16" s="203">
        <v>51.78</v>
      </c>
      <c r="V16" s="203">
        <v>4.2300000000000004</v>
      </c>
      <c r="W16" s="203">
        <v>13.78</v>
      </c>
      <c r="X16" s="203">
        <v>43.78</v>
      </c>
      <c r="Y16" s="203">
        <v>0</v>
      </c>
      <c r="Z16" s="203">
        <v>59.98</v>
      </c>
      <c r="AA16" s="203">
        <v>0</v>
      </c>
      <c r="AB16" s="203">
        <v>0</v>
      </c>
      <c r="AC16" s="203">
        <v>0</v>
      </c>
      <c r="AD16" s="203">
        <v>8.01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56.52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249.25</v>
      </c>
      <c r="M17" s="203">
        <v>27.31</v>
      </c>
      <c r="N17" s="203">
        <v>35.049999999999997</v>
      </c>
      <c r="O17" s="203">
        <v>0</v>
      </c>
      <c r="P17" s="203">
        <v>41.18</v>
      </c>
      <c r="Q17" s="203">
        <v>0</v>
      </c>
      <c r="R17" s="203">
        <v>12.59</v>
      </c>
      <c r="S17" s="203">
        <v>7.84</v>
      </c>
      <c r="T17" s="203">
        <v>0</v>
      </c>
      <c r="U17" s="203">
        <v>51.78</v>
      </c>
      <c r="V17" s="203">
        <v>4.2300000000000004</v>
      </c>
      <c r="W17" s="203">
        <v>13.78</v>
      </c>
      <c r="X17" s="203">
        <v>43.78</v>
      </c>
      <c r="Y17" s="203">
        <v>0</v>
      </c>
      <c r="Z17" s="203">
        <v>59.98</v>
      </c>
      <c r="AA17" s="203">
        <v>0</v>
      </c>
      <c r="AB17" s="203">
        <v>0</v>
      </c>
      <c r="AC17" s="203">
        <v>0</v>
      </c>
      <c r="AD17" s="203">
        <v>8.01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56.52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249.25</v>
      </c>
      <c r="M18" s="203">
        <v>27.31</v>
      </c>
      <c r="N18" s="203">
        <v>35.049999999999997</v>
      </c>
      <c r="O18" s="203">
        <v>0</v>
      </c>
      <c r="P18" s="203">
        <v>41.18</v>
      </c>
      <c r="Q18" s="203">
        <v>0</v>
      </c>
      <c r="R18" s="203">
        <v>12.59</v>
      </c>
      <c r="S18" s="203">
        <v>7.84</v>
      </c>
      <c r="T18" s="203">
        <v>0</v>
      </c>
      <c r="U18" s="203">
        <v>51.78</v>
      </c>
      <c r="V18" s="203">
        <v>4.2300000000000004</v>
      </c>
      <c r="W18" s="203">
        <v>13.78</v>
      </c>
      <c r="X18" s="203">
        <v>43.78</v>
      </c>
      <c r="Y18" s="203">
        <v>0</v>
      </c>
      <c r="Z18" s="203">
        <v>59.98</v>
      </c>
      <c r="AA18" s="203">
        <v>0</v>
      </c>
      <c r="AB18" s="203">
        <v>0</v>
      </c>
      <c r="AC18" s="203">
        <v>0</v>
      </c>
      <c r="AD18" s="203">
        <v>8.01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56.52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249.25</v>
      </c>
      <c r="M19" s="203">
        <v>27.31</v>
      </c>
      <c r="N19" s="203">
        <v>35.049999999999997</v>
      </c>
      <c r="O19" s="203">
        <v>0</v>
      </c>
      <c r="P19" s="203">
        <v>41.18</v>
      </c>
      <c r="Q19" s="203">
        <v>0</v>
      </c>
      <c r="R19" s="203">
        <v>12.59</v>
      </c>
      <c r="S19" s="203">
        <v>7.84</v>
      </c>
      <c r="T19" s="203">
        <v>0</v>
      </c>
      <c r="U19" s="203">
        <v>51.78</v>
      </c>
      <c r="V19" s="203">
        <v>4.2300000000000004</v>
      </c>
      <c r="W19" s="203">
        <v>13.78</v>
      </c>
      <c r="X19" s="203">
        <v>43.78</v>
      </c>
      <c r="Y19" s="203">
        <v>0</v>
      </c>
      <c r="Z19" s="203">
        <v>59.98</v>
      </c>
      <c r="AA19" s="203">
        <v>0</v>
      </c>
      <c r="AB19" s="203">
        <v>0</v>
      </c>
      <c r="AC19" s="203">
        <v>0</v>
      </c>
      <c r="AD19" s="203">
        <v>8.01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56.52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249.25</v>
      </c>
      <c r="M20" s="203">
        <v>27.31</v>
      </c>
      <c r="N20" s="203">
        <v>35.049999999999997</v>
      </c>
      <c r="O20" s="203">
        <v>0</v>
      </c>
      <c r="P20" s="203">
        <v>41.18</v>
      </c>
      <c r="Q20" s="203">
        <v>0</v>
      </c>
      <c r="R20" s="203">
        <v>12.59</v>
      </c>
      <c r="S20" s="203">
        <v>7.84</v>
      </c>
      <c r="T20" s="203">
        <v>0</v>
      </c>
      <c r="U20" s="203">
        <v>51.78</v>
      </c>
      <c r="V20" s="203">
        <v>4.2300000000000004</v>
      </c>
      <c r="W20" s="203">
        <v>13.78</v>
      </c>
      <c r="X20" s="203">
        <v>43.78</v>
      </c>
      <c r="Y20" s="203">
        <v>0</v>
      </c>
      <c r="Z20" s="203">
        <v>59.98</v>
      </c>
      <c r="AA20" s="203">
        <v>0</v>
      </c>
      <c r="AB20" s="203">
        <v>0</v>
      </c>
      <c r="AC20" s="203">
        <v>0</v>
      </c>
      <c r="AD20" s="203">
        <v>8.01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56.52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249.25</v>
      </c>
      <c r="M21" s="203">
        <v>27.31</v>
      </c>
      <c r="N21" s="203">
        <v>35.049999999999997</v>
      </c>
      <c r="O21" s="203">
        <v>0</v>
      </c>
      <c r="P21" s="203">
        <v>41.18</v>
      </c>
      <c r="Q21" s="203">
        <v>0</v>
      </c>
      <c r="R21" s="203">
        <v>12.59</v>
      </c>
      <c r="S21" s="203">
        <v>7.84</v>
      </c>
      <c r="T21" s="203">
        <v>0</v>
      </c>
      <c r="U21" s="203">
        <v>51.78</v>
      </c>
      <c r="V21" s="203">
        <v>4.2300000000000004</v>
      </c>
      <c r="W21" s="203">
        <v>13.78</v>
      </c>
      <c r="X21" s="203">
        <v>43.78</v>
      </c>
      <c r="Y21" s="203">
        <v>0</v>
      </c>
      <c r="Z21" s="203">
        <v>59.98</v>
      </c>
      <c r="AA21" s="203">
        <v>0</v>
      </c>
      <c r="AB21" s="203">
        <v>0</v>
      </c>
      <c r="AC21" s="203">
        <v>0</v>
      </c>
      <c r="AD21" s="203">
        <v>8.01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56.52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245.69</v>
      </c>
      <c r="M22" s="203">
        <v>27.31</v>
      </c>
      <c r="N22" s="203">
        <v>35.049999999999997</v>
      </c>
      <c r="O22" s="203">
        <v>0</v>
      </c>
      <c r="P22" s="203">
        <v>41.18</v>
      </c>
      <c r="Q22" s="203">
        <v>0</v>
      </c>
      <c r="R22" s="203">
        <v>12.59</v>
      </c>
      <c r="S22" s="203">
        <v>7.84</v>
      </c>
      <c r="T22" s="203">
        <v>0</v>
      </c>
      <c r="U22" s="203">
        <v>51.78</v>
      </c>
      <c r="V22" s="203">
        <v>4.2300000000000004</v>
      </c>
      <c r="W22" s="203">
        <v>13.78</v>
      </c>
      <c r="X22" s="203">
        <v>43.78</v>
      </c>
      <c r="Y22" s="203">
        <v>0</v>
      </c>
      <c r="Z22" s="203">
        <v>59.98</v>
      </c>
      <c r="AA22" s="203">
        <v>0</v>
      </c>
      <c r="AB22" s="203">
        <v>0</v>
      </c>
      <c r="AC22" s="203">
        <v>0</v>
      </c>
      <c r="AD22" s="203">
        <v>8.01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56.52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245.69</v>
      </c>
      <c r="M23" s="203">
        <v>27.31</v>
      </c>
      <c r="N23" s="203">
        <v>35.049999999999997</v>
      </c>
      <c r="O23" s="203">
        <v>0</v>
      </c>
      <c r="P23" s="203">
        <v>41.18</v>
      </c>
      <c r="Q23" s="203">
        <v>0</v>
      </c>
      <c r="R23" s="203">
        <v>12.59</v>
      </c>
      <c r="S23" s="203">
        <v>7.84</v>
      </c>
      <c r="T23" s="203">
        <v>0</v>
      </c>
      <c r="U23" s="203">
        <v>49.41</v>
      </c>
      <c r="V23" s="203">
        <v>4.2300000000000004</v>
      </c>
      <c r="W23" s="203">
        <v>13.78</v>
      </c>
      <c r="X23" s="203">
        <v>43.78</v>
      </c>
      <c r="Y23" s="203">
        <v>0</v>
      </c>
      <c r="Z23" s="203">
        <v>59.98</v>
      </c>
      <c r="AA23" s="203">
        <v>0</v>
      </c>
      <c r="AB23" s="203">
        <v>0</v>
      </c>
      <c r="AC23" s="203">
        <v>0</v>
      </c>
      <c r="AD23" s="203">
        <v>8.01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56.52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245.69</v>
      </c>
      <c r="M24" s="203">
        <v>27.31</v>
      </c>
      <c r="N24" s="203">
        <v>35.049999999999997</v>
      </c>
      <c r="O24" s="203">
        <v>0</v>
      </c>
      <c r="P24" s="203">
        <v>41.18</v>
      </c>
      <c r="Q24" s="203">
        <v>0</v>
      </c>
      <c r="R24" s="203">
        <v>12.59</v>
      </c>
      <c r="S24" s="203">
        <v>7.84</v>
      </c>
      <c r="T24" s="203">
        <v>0</v>
      </c>
      <c r="U24" s="203">
        <v>49.41</v>
      </c>
      <c r="V24" s="203">
        <v>4.2300000000000004</v>
      </c>
      <c r="W24" s="203">
        <v>13.78</v>
      </c>
      <c r="X24" s="203">
        <v>43.78</v>
      </c>
      <c r="Y24" s="203">
        <v>0</v>
      </c>
      <c r="Z24" s="203">
        <v>59.98</v>
      </c>
      <c r="AA24" s="203">
        <v>0</v>
      </c>
      <c r="AB24" s="203">
        <v>0</v>
      </c>
      <c r="AC24" s="203">
        <v>0</v>
      </c>
      <c r="AD24" s="203">
        <v>8.01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56.52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245.69</v>
      </c>
      <c r="M25" s="203">
        <v>27.31</v>
      </c>
      <c r="N25" s="203">
        <v>35.049999999999997</v>
      </c>
      <c r="O25" s="203">
        <v>0</v>
      </c>
      <c r="P25" s="203">
        <v>41.18</v>
      </c>
      <c r="Q25" s="203">
        <v>0</v>
      </c>
      <c r="R25" s="203">
        <v>12.59</v>
      </c>
      <c r="S25" s="203">
        <v>7.84</v>
      </c>
      <c r="T25" s="203">
        <v>0</v>
      </c>
      <c r="U25" s="203">
        <v>49.41</v>
      </c>
      <c r="V25" s="203">
        <v>4.2300000000000004</v>
      </c>
      <c r="W25" s="203">
        <v>13.78</v>
      </c>
      <c r="X25" s="203">
        <v>43.78</v>
      </c>
      <c r="Y25" s="203">
        <v>0</v>
      </c>
      <c r="Z25" s="203">
        <v>59.98</v>
      </c>
      <c r="AA25" s="203">
        <v>0</v>
      </c>
      <c r="AB25" s="203">
        <v>0</v>
      </c>
      <c r="AC25" s="203">
        <v>0</v>
      </c>
      <c r="AD25" s="203">
        <v>8.01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56.52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245.69</v>
      </c>
      <c r="M26" s="203">
        <v>27.31</v>
      </c>
      <c r="N26" s="203">
        <v>35.049999999999997</v>
      </c>
      <c r="O26" s="203">
        <v>0</v>
      </c>
      <c r="P26" s="203">
        <v>41.18</v>
      </c>
      <c r="Q26" s="203">
        <v>0</v>
      </c>
      <c r="R26" s="203">
        <v>12.59</v>
      </c>
      <c r="S26" s="203">
        <v>7.84</v>
      </c>
      <c r="T26" s="203">
        <v>0</v>
      </c>
      <c r="U26" s="203">
        <v>49.41</v>
      </c>
      <c r="V26" s="203">
        <v>4.2300000000000004</v>
      </c>
      <c r="W26" s="203">
        <v>13.78</v>
      </c>
      <c r="X26" s="203">
        <v>43.78</v>
      </c>
      <c r="Y26" s="203">
        <v>0</v>
      </c>
      <c r="Z26" s="203">
        <v>59.98</v>
      </c>
      <c r="AA26" s="203">
        <v>0</v>
      </c>
      <c r="AB26" s="203">
        <v>0</v>
      </c>
      <c r="AC26" s="203">
        <v>0</v>
      </c>
      <c r="AD26" s="203">
        <v>8.01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56.52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245.69</v>
      </c>
      <c r="M27" s="203">
        <v>27.31</v>
      </c>
      <c r="N27" s="203">
        <v>35.049999999999997</v>
      </c>
      <c r="O27" s="203">
        <v>0</v>
      </c>
      <c r="P27" s="203">
        <v>41.18</v>
      </c>
      <c r="Q27" s="203">
        <v>0</v>
      </c>
      <c r="R27" s="203">
        <v>12.59</v>
      </c>
      <c r="S27" s="203">
        <v>7.84</v>
      </c>
      <c r="T27" s="203">
        <v>0</v>
      </c>
      <c r="U27" s="203">
        <v>49.41</v>
      </c>
      <c r="V27" s="203">
        <v>4.2300000000000004</v>
      </c>
      <c r="W27" s="203">
        <v>13.78</v>
      </c>
      <c r="X27" s="203">
        <v>43.78</v>
      </c>
      <c r="Y27" s="203">
        <v>0</v>
      </c>
      <c r="Z27" s="203">
        <v>59.98</v>
      </c>
      <c r="AA27" s="203">
        <v>0</v>
      </c>
      <c r="AB27" s="203">
        <v>0</v>
      </c>
      <c r="AC27" s="203">
        <v>0</v>
      </c>
      <c r="AD27" s="203">
        <v>8.01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56.52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245.69</v>
      </c>
      <c r="M28" s="203">
        <v>27.31</v>
      </c>
      <c r="N28" s="203">
        <v>35.049999999999997</v>
      </c>
      <c r="O28" s="203">
        <v>0</v>
      </c>
      <c r="P28" s="203">
        <v>41.18</v>
      </c>
      <c r="Q28" s="203">
        <v>0</v>
      </c>
      <c r="R28" s="203">
        <v>0</v>
      </c>
      <c r="S28" s="203">
        <v>0</v>
      </c>
      <c r="T28" s="203">
        <v>0</v>
      </c>
      <c r="U28" s="203">
        <v>49.41</v>
      </c>
      <c r="V28" s="203">
        <v>4.2300000000000004</v>
      </c>
      <c r="W28" s="203">
        <v>13.78</v>
      </c>
      <c r="X28" s="203">
        <v>43.78</v>
      </c>
      <c r="Y28" s="203">
        <v>0</v>
      </c>
      <c r="Z28" s="203">
        <v>59.98</v>
      </c>
      <c r="AA28" s="203">
        <v>0</v>
      </c>
      <c r="AB28" s="203">
        <v>0</v>
      </c>
      <c r="AC28" s="203">
        <v>0</v>
      </c>
      <c r="AD28" s="203">
        <v>8.01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56.52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7.18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249.25</v>
      </c>
      <c r="M29" s="203">
        <v>27.31</v>
      </c>
      <c r="N29" s="203">
        <v>35.049999999999997</v>
      </c>
      <c r="O29" s="203">
        <v>0</v>
      </c>
      <c r="P29" s="203">
        <v>41.18</v>
      </c>
      <c r="Q29" s="203">
        <v>0</v>
      </c>
      <c r="R29" s="203">
        <v>0</v>
      </c>
      <c r="S29" s="203">
        <v>0</v>
      </c>
      <c r="T29" s="203">
        <v>0</v>
      </c>
      <c r="U29" s="203">
        <v>47.75</v>
      </c>
      <c r="V29" s="203">
        <v>4.2300000000000004</v>
      </c>
      <c r="W29" s="203">
        <v>13.77</v>
      </c>
      <c r="X29" s="203">
        <v>43.78</v>
      </c>
      <c r="Y29" s="203">
        <v>0</v>
      </c>
      <c r="Z29" s="203">
        <v>59.98</v>
      </c>
      <c r="AA29" s="203">
        <v>0</v>
      </c>
      <c r="AB29" s="203">
        <v>0</v>
      </c>
      <c r="AC29" s="203">
        <v>0</v>
      </c>
      <c r="AD29" s="203">
        <v>8.01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56.52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13.08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249.25</v>
      </c>
      <c r="M30" s="203">
        <v>27.31</v>
      </c>
      <c r="N30" s="203">
        <v>35.049999999999997</v>
      </c>
      <c r="O30" s="203">
        <v>0</v>
      </c>
      <c r="P30" s="203">
        <v>41.18</v>
      </c>
      <c r="Q30" s="203">
        <v>0</v>
      </c>
      <c r="R30" s="203">
        <v>0</v>
      </c>
      <c r="S30" s="203">
        <v>0</v>
      </c>
      <c r="T30" s="203">
        <v>0</v>
      </c>
      <c r="U30" s="203">
        <v>46.07</v>
      </c>
      <c r="V30" s="203">
        <v>4.2300000000000004</v>
      </c>
      <c r="W30" s="203">
        <v>13.78</v>
      </c>
      <c r="X30" s="203">
        <v>43.78</v>
      </c>
      <c r="Y30" s="203">
        <v>0</v>
      </c>
      <c r="Z30" s="203">
        <v>59.98</v>
      </c>
      <c r="AA30" s="203">
        <v>0</v>
      </c>
      <c r="AB30" s="203">
        <v>0</v>
      </c>
      <c r="AC30" s="203">
        <v>0</v>
      </c>
      <c r="AD30" s="203">
        <v>8.01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56.52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249.25</v>
      </c>
      <c r="M31" s="203">
        <v>27.31</v>
      </c>
      <c r="N31" s="203">
        <v>35.049999999999997</v>
      </c>
      <c r="O31" s="203">
        <v>0</v>
      </c>
      <c r="P31" s="203">
        <v>41.18</v>
      </c>
      <c r="Q31" s="203">
        <v>0</v>
      </c>
      <c r="R31" s="203">
        <v>0</v>
      </c>
      <c r="S31" s="203">
        <v>0</v>
      </c>
      <c r="T31" s="203">
        <v>0</v>
      </c>
      <c r="U31" s="203">
        <v>44.74</v>
      </c>
      <c r="V31" s="203">
        <v>4.2300000000000004</v>
      </c>
      <c r="W31" s="203">
        <v>13.78</v>
      </c>
      <c r="X31" s="203">
        <v>43.78</v>
      </c>
      <c r="Y31" s="203">
        <v>0</v>
      </c>
      <c r="Z31" s="203">
        <v>59.98</v>
      </c>
      <c r="AA31" s="203">
        <v>0</v>
      </c>
      <c r="AB31" s="203">
        <v>0</v>
      </c>
      <c r="AC31" s="203">
        <v>0</v>
      </c>
      <c r="AD31" s="203">
        <v>8.01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57.96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249.25</v>
      </c>
      <c r="M32" s="203">
        <v>27.31</v>
      </c>
      <c r="N32" s="203">
        <v>35.049999999999997</v>
      </c>
      <c r="O32" s="203">
        <v>0</v>
      </c>
      <c r="P32" s="203">
        <v>41.18</v>
      </c>
      <c r="Q32" s="203">
        <v>0</v>
      </c>
      <c r="R32" s="203">
        <v>0</v>
      </c>
      <c r="S32" s="203">
        <v>0</v>
      </c>
      <c r="T32" s="203">
        <v>0</v>
      </c>
      <c r="U32" s="203">
        <v>40.9</v>
      </c>
      <c r="V32" s="203">
        <v>4.2300000000000004</v>
      </c>
      <c r="W32" s="203">
        <v>13.78</v>
      </c>
      <c r="X32" s="203">
        <v>43.78</v>
      </c>
      <c r="Y32" s="203">
        <v>0</v>
      </c>
      <c r="Z32" s="203">
        <v>59.98</v>
      </c>
      <c r="AA32" s="203">
        <v>0</v>
      </c>
      <c r="AB32" s="203">
        <v>0</v>
      </c>
      <c r="AC32" s="203">
        <v>0</v>
      </c>
      <c r="AD32" s="203">
        <v>8.01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57.96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249.25</v>
      </c>
      <c r="M33" s="203">
        <v>27.31</v>
      </c>
      <c r="N33" s="203">
        <v>35.049999999999997</v>
      </c>
      <c r="O33" s="203">
        <v>0</v>
      </c>
      <c r="P33" s="203">
        <v>41.18</v>
      </c>
      <c r="Q33" s="203">
        <v>0</v>
      </c>
      <c r="R33" s="203">
        <v>0</v>
      </c>
      <c r="S33" s="203">
        <v>0</v>
      </c>
      <c r="T33" s="203">
        <v>0</v>
      </c>
      <c r="U33" s="203">
        <v>40.9</v>
      </c>
      <c r="V33" s="203">
        <v>4.2300000000000004</v>
      </c>
      <c r="W33" s="203">
        <v>13.77</v>
      </c>
      <c r="X33" s="203">
        <v>43.78</v>
      </c>
      <c r="Y33" s="203">
        <v>0</v>
      </c>
      <c r="Z33" s="203">
        <v>59.98</v>
      </c>
      <c r="AA33" s="203">
        <v>0</v>
      </c>
      <c r="AB33" s="203">
        <v>0</v>
      </c>
      <c r="AC33" s="203">
        <v>0</v>
      </c>
      <c r="AD33" s="203">
        <v>8.01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57.96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249.25</v>
      </c>
      <c r="M34" s="203">
        <v>27.31</v>
      </c>
      <c r="N34" s="203">
        <v>35.049999999999997</v>
      </c>
      <c r="O34" s="203">
        <v>0</v>
      </c>
      <c r="P34" s="203">
        <v>41.18</v>
      </c>
      <c r="Q34" s="203">
        <v>0</v>
      </c>
      <c r="R34" s="203">
        <v>0</v>
      </c>
      <c r="S34" s="203">
        <v>0</v>
      </c>
      <c r="T34" s="203">
        <v>0</v>
      </c>
      <c r="U34" s="203">
        <v>40.9</v>
      </c>
      <c r="V34" s="203">
        <v>4.2300000000000004</v>
      </c>
      <c r="W34" s="203">
        <v>13.78</v>
      </c>
      <c r="X34" s="203">
        <v>43.78</v>
      </c>
      <c r="Y34" s="203">
        <v>0</v>
      </c>
      <c r="Z34" s="203">
        <v>59.98</v>
      </c>
      <c r="AA34" s="203">
        <v>0</v>
      </c>
      <c r="AB34" s="203">
        <v>0</v>
      </c>
      <c r="AC34" s="203">
        <v>0</v>
      </c>
      <c r="AD34" s="203">
        <v>8.01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57.96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249.25</v>
      </c>
      <c r="M35" s="203">
        <v>27.31</v>
      </c>
      <c r="N35" s="203">
        <v>35.049999999999997</v>
      </c>
      <c r="O35" s="203">
        <v>0</v>
      </c>
      <c r="P35" s="203">
        <v>41.18</v>
      </c>
      <c r="Q35" s="203">
        <v>0</v>
      </c>
      <c r="R35" s="203">
        <v>0</v>
      </c>
      <c r="S35" s="203">
        <v>0</v>
      </c>
      <c r="T35" s="203">
        <v>0</v>
      </c>
      <c r="U35" s="203">
        <v>40.9</v>
      </c>
      <c r="V35" s="203">
        <v>4.2300000000000004</v>
      </c>
      <c r="W35" s="203">
        <v>13.78</v>
      </c>
      <c r="X35" s="203">
        <v>43.78</v>
      </c>
      <c r="Y35" s="203">
        <v>0</v>
      </c>
      <c r="Z35" s="203">
        <v>59.98</v>
      </c>
      <c r="AA35" s="203">
        <v>0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57.96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247.86</v>
      </c>
      <c r="M36" s="203">
        <v>27.31</v>
      </c>
      <c r="N36" s="203">
        <v>35.049999999999997</v>
      </c>
      <c r="O36" s="203">
        <v>0</v>
      </c>
      <c r="P36" s="203">
        <v>41.18</v>
      </c>
      <c r="Q36" s="203">
        <v>0</v>
      </c>
      <c r="R36" s="203">
        <v>0</v>
      </c>
      <c r="S36" s="203">
        <v>0</v>
      </c>
      <c r="T36" s="203">
        <v>0</v>
      </c>
      <c r="U36" s="203">
        <v>40.9</v>
      </c>
      <c r="V36" s="203">
        <v>4.2300000000000004</v>
      </c>
      <c r="W36" s="203">
        <v>13.78</v>
      </c>
      <c r="X36" s="203">
        <v>43.78</v>
      </c>
      <c r="Y36" s="203">
        <v>0</v>
      </c>
      <c r="Z36" s="203">
        <v>59.98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57.96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247.86</v>
      </c>
      <c r="M37" s="203">
        <v>27.31</v>
      </c>
      <c r="N37" s="203">
        <v>35.049999999999997</v>
      </c>
      <c r="O37" s="203">
        <v>0</v>
      </c>
      <c r="P37" s="203">
        <v>41.18</v>
      </c>
      <c r="Q37" s="203">
        <v>0</v>
      </c>
      <c r="R37" s="203">
        <v>0</v>
      </c>
      <c r="S37" s="203">
        <v>0</v>
      </c>
      <c r="T37" s="203">
        <v>0</v>
      </c>
      <c r="U37" s="203">
        <v>40.9</v>
      </c>
      <c r="V37" s="203">
        <v>4.2300000000000004</v>
      </c>
      <c r="W37" s="203">
        <v>13.78</v>
      </c>
      <c r="X37" s="203">
        <v>43.78</v>
      </c>
      <c r="Y37" s="203">
        <v>0</v>
      </c>
      <c r="Z37" s="203">
        <v>59.98</v>
      </c>
      <c r="AA37" s="203">
        <v>0</v>
      </c>
      <c r="AB37" s="203">
        <v>0</v>
      </c>
      <c r="AC37" s="203">
        <v>0</v>
      </c>
      <c r="AD37" s="203">
        <v>8.01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57.96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247.86</v>
      </c>
      <c r="M38" s="203">
        <v>27.31</v>
      </c>
      <c r="N38" s="203">
        <v>35.049999999999997</v>
      </c>
      <c r="O38" s="203">
        <v>0</v>
      </c>
      <c r="P38" s="203">
        <v>41.18</v>
      </c>
      <c r="Q38" s="203">
        <v>0</v>
      </c>
      <c r="R38" s="203">
        <v>0</v>
      </c>
      <c r="S38" s="203">
        <v>0</v>
      </c>
      <c r="T38" s="203">
        <v>0</v>
      </c>
      <c r="U38" s="203">
        <v>40.9</v>
      </c>
      <c r="V38" s="203">
        <v>4.2300000000000004</v>
      </c>
      <c r="W38" s="203">
        <v>13.78</v>
      </c>
      <c r="X38" s="203">
        <v>43.78</v>
      </c>
      <c r="Y38" s="203">
        <v>0</v>
      </c>
      <c r="Z38" s="203">
        <v>59.98</v>
      </c>
      <c r="AA38" s="203">
        <v>0</v>
      </c>
      <c r="AB38" s="203">
        <v>0</v>
      </c>
      <c r="AC38" s="203">
        <v>0</v>
      </c>
      <c r="AD38" s="203">
        <v>8.01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57.96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247.86</v>
      </c>
      <c r="M39" s="203">
        <v>27.31</v>
      </c>
      <c r="N39" s="203">
        <v>35.049999999999997</v>
      </c>
      <c r="O39" s="203">
        <v>0</v>
      </c>
      <c r="P39" s="203">
        <v>41.18</v>
      </c>
      <c r="Q39" s="203">
        <v>0</v>
      </c>
      <c r="R39" s="203">
        <v>0</v>
      </c>
      <c r="S39" s="203">
        <v>0</v>
      </c>
      <c r="T39" s="203">
        <v>0</v>
      </c>
      <c r="U39" s="203">
        <v>40.9</v>
      </c>
      <c r="V39" s="203">
        <v>4.2300000000000004</v>
      </c>
      <c r="W39" s="203">
        <v>13.78</v>
      </c>
      <c r="X39" s="203">
        <v>43.78</v>
      </c>
      <c r="Y39" s="203">
        <v>0</v>
      </c>
      <c r="Z39" s="203">
        <v>59.98</v>
      </c>
      <c r="AA39" s="203">
        <v>0</v>
      </c>
      <c r="AB39" s="203">
        <v>0</v>
      </c>
      <c r="AC39" s="203">
        <v>0</v>
      </c>
      <c r="AD39" s="203">
        <v>8.01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56.52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270.83999999999997</v>
      </c>
      <c r="M40" s="203">
        <v>27.31</v>
      </c>
      <c r="N40" s="203">
        <v>35.049999999999997</v>
      </c>
      <c r="O40" s="203">
        <v>0</v>
      </c>
      <c r="P40" s="203">
        <v>41.18</v>
      </c>
      <c r="Q40" s="203">
        <v>0</v>
      </c>
      <c r="R40" s="203">
        <v>12.59</v>
      </c>
      <c r="S40" s="203">
        <v>7.84</v>
      </c>
      <c r="T40" s="203">
        <v>0</v>
      </c>
      <c r="U40" s="203">
        <v>40.9</v>
      </c>
      <c r="V40" s="203">
        <v>4.2300000000000004</v>
      </c>
      <c r="W40" s="203">
        <v>13.78</v>
      </c>
      <c r="X40" s="203">
        <v>43.78</v>
      </c>
      <c r="Y40" s="203">
        <v>0</v>
      </c>
      <c r="Z40" s="203">
        <v>59.98</v>
      </c>
      <c r="AA40" s="203">
        <v>0</v>
      </c>
      <c r="AB40" s="203">
        <v>0</v>
      </c>
      <c r="AC40" s="203">
        <v>0</v>
      </c>
      <c r="AD40" s="203">
        <v>8.01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56.52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326.94</v>
      </c>
      <c r="M41" s="203">
        <v>27.31</v>
      </c>
      <c r="N41" s="203">
        <v>35.049999999999997</v>
      </c>
      <c r="O41" s="203">
        <v>0</v>
      </c>
      <c r="P41" s="203">
        <v>41.18</v>
      </c>
      <c r="Q41" s="203">
        <v>0</v>
      </c>
      <c r="R41" s="203">
        <v>12.58</v>
      </c>
      <c r="S41" s="203">
        <v>7.84</v>
      </c>
      <c r="T41" s="203">
        <v>0</v>
      </c>
      <c r="U41" s="203">
        <v>40.9</v>
      </c>
      <c r="V41" s="203">
        <v>4.22</v>
      </c>
      <c r="W41" s="203">
        <v>13.78</v>
      </c>
      <c r="X41" s="203">
        <v>43.78</v>
      </c>
      <c r="Y41" s="203">
        <v>0</v>
      </c>
      <c r="Z41" s="203">
        <v>59.98</v>
      </c>
      <c r="AA41" s="203">
        <v>0</v>
      </c>
      <c r="AB41" s="203">
        <v>0</v>
      </c>
      <c r="AC41" s="203">
        <v>0</v>
      </c>
      <c r="AD41" s="203">
        <v>8.01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57.96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367.57</v>
      </c>
      <c r="M42" s="203">
        <v>27.31</v>
      </c>
      <c r="N42" s="203">
        <v>35.049999999999997</v>
      </c>
      <c r="O42" s="203">
        <v>0</v>
      </c>
      <c r="P42" s="203">
        <v>41.18</v>
      </c>
      <c r="Q42" s="203">
        <v>0</v>
      </c>
      <c r="R42" s="203">
        <v>12.58</v>
      </c>
      <c r="S42" s="203">
        <v>7.84</v>
      </c>
      <c r="T42" s="203">
        <v>0</v>
      </c>
      <c r="U42" s="203">
        <v>40.9</v>
      </c>
      <c r="V42" s="203">
        <v>4.22</v>
      </c>
      <c r="W42" s="203">
        <v>13.77</v>
      </c>
      <c r="X42" s="203">
        <v>43.78</v>
      </c>
      <c r="Y42" s="203">
        <v>0</v>
      </c>
      <c r="Z42" s="203">
        <v>59.98</v>
      </c>
      <c r="AA42" s="203">
        <v>0</v>
      </c>
      <c r="AB42" s="203">
        <v>0</v>
      </c>
      <c r="AC42" s="203">
        <v>0</v>
      </c>
      <c r="AD42" s="203">
        <v>8.01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57.96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398.52</v>
      </c>
      <c r="M43" s="203">
        <v>27.31</v>
      </c>
      <c r="N43" s="203">
        <v>35.049999999999997</v>
      </c>
      <c r="O43" s="203">
        <v>0</v>
      </c>
      <c r="P43" s="203">
        <v>40.07</v>
      </c>
      <c r="Q43" s="203">
        <v>0</v>
      </c>
      <c r="R43" s="203">
        <v>12.58</v>
      </c>
      <c r="S43" s="203">
        <v>7.84</v>
      </c>
      <c r="T43" s="203">
        <v>0</v>
      </c>
      <c r="U43" s="203">
        <v>40.9</v>
      </c>
      <c r="V43" s="203">
        <v>4.2300000000000004</v>
      </c>
      <c r="W43" s="203">
        <v>13.77</v>
      </c>
      <c r="X43" s="203">
        <v>43.78</v>
      </c>
      <c r="Y43" s="203">
        <v>0</v>
      </c>
      <c r="Z43" s="203">
        <v>59.98</v>
      </c>
      <c r="AA43" s="203">
        <v>0</v>
      </c>
      <c r="AB43" s="203">
        <v>0</v>
      </c>
      <c r="AC43" s="203">
        <v>0</v>
      </c>
      <c r="AD43" s="203">
        <v>8.01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57.96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421.74</v>
      </c>
      <c r="M44" s="203">
        <v>27.31</v>
      </c>
      <c r="N44" s="203">
        <v>35.049999999999997</v>
      </c>
      <c r="O44" s="203">
        <v>0</v>
      </c>
      <c r="P44" s="203">
        <v>38.950000000000003</v>
      </c>
      <c r="Q44" s="203">
        <v>0</v>
      </c>
      <c r="R44" s="203">
        <v>12.58</v>
      </c>
      <c r="S44" s="203">
        <v>7.84</v>
      </c>
      <c r="T44" s="203">
        <v>0</v>
      </c>
      <c r="U44" s="203">
        <v>40.9</v>
      </c>
      <c r="V44" s="203">
        <v>4.2300000000000004</v>
      </c>
      <c r="W44" s="203">
        <v>13.77</v>
      </c>
      <c r="X44" s="203">
        <v>43.78</v>
      </c>
      <c r="Y44" s="203">
        <v>0</v>
      </c>
      <c r="Z44" s="203">
        <v>59.98</v>
      </c>
      <c r="AA44" s="203">
        <v>0</v>
      </c>
      <c r="AB44" s="203">
        <v>0</v>
      </c>
      <c r="AC44" s="203">
        <v>0</v>
      </c>
      <c r="AD44" s="203">
        <v>8.01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57.96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445.85</v>
      </c>
      <c r="M45" s="203">
        <v>27.31</v>
      </c>
      <c r="N45" s="203">
        <v>35.049999999999997</v>
      </c>
      <c r="O45" s="203">
        <v>0</v>
      </c>
      <c r="P45" s="203">
        <v>37.840000000000003</v>
      </c>
      <c r="Q45" s="203">
        <v>0</v>
      </c>
      <c r="R45" s="203">
        <v>12.58</v>
      </c>
      <c r="S45" s="203">
        <v>7.84</v>
      </c>
      <c r="T45" s="203">
        <v>0</v>
      </c>
      <c r="U45" s="203">
        <v>40.9</v>
      </c>
      <c r="V45" s="203">
        <v>4.2300000000000004</v>
      </c>
      <c r="W45" s="203">
        <v>13.77</v>
      </c>
      <c r="X45" s="203">
        <v>43.78</v>
      </c>
      <c r="Y45" s="203">
        <v>0</v>
      </c>
      <c r="Z45" s="203">
        <v>59.98</v>
      </c>
      <c r="AA45" s="203">
        <v>0</v>
      </c>
      <c r="AB45" s="203">
        <v>0</v>
      </c>
      <c r="AC45" s="203">
        <v>0</v>
      </c>
      <c r="AD45" s="203">
        <v>16.91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445.85</v>
      </c>
      <c r="M46" s="203">
        <v>27.31</v>
      </c>
      <c r="N46" s="203">
        <v>35.049999999999997</v>
      </c>
      <c r="O46" s="203">
        <v>0</v>
      </c>
      <c r="P46" s="203">
        <v>36.950000000000003</v>
      </c>
      <c r="Q46" s="203">
        <v>0</v>
      </c>
      <c r="R46" s="203">
        <v>12.58</v>
      </c>
      <c r="S46" s="203">
        <v>7.84</v>
      </c>
      <c r="T46" s="203">
        <v>0</v>
      </c>
      <c r="U46" s="203">
        <v>40.9</v>
      </c>
      <c r="V46" s="203">
        <v>4.2300000000000004</v>
      </c>
      <c r="W46" s="203">
        <v>13.77</v>
      </c>
      <c r="X46" s="203">
        <v>43.78</v>
      </c>
      <c r="Y46" s="203">
        <v>0</v>
      </c>
      <c r="Z46" s="203">
        <v>59.98</v>
      </c>
      <c r="AA46" s="203">
        <v>0</v>
      </c>
      <c r="AB46" s="203">
        <v>0</v>
      </c>
      <c r="AC46" s="203">
        <v>0</v>
      </c>
      <c r="AD46" s="203">
        <v>16.91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445.85</v>
      </c>
      <c r="M47" s="203">
        <v>27.31</v>
      </c>
      <c r="N47" s="203">
        <v>35.049999999999997</v>
      </c>
      <c r="O47" s="203">
        <v>0</v>
      </c>
      <c r="P47" s="203">
        <v>36.950000000000003</v>
      </c>
      <c r="Q47" s="203">
        <v>0</v>
      </c>
      <c r="R47" s="203">
        <v>12.58</v>
      </c>
      <c r="S47" s="203">
        <v>7.84</v>
      </c>
      <c r="T47" s="203">
        <v>0</v>
      </c>
      <c r="U47" s="203">
        <v>40.9</v>
      </c>
      <c r="V47" s="203">
        <v>5.99</v>
      </c>
      <c r="W47" s="203">
        <v>13.77</v>
      </c>
      <c r="X47" s="203">
        <v>43.78</v>
      </c>
      <c r="Y47" s="203">
        <v>0</v>
      </c>
      <c r="Z47" s="203">
        <v>59.98</v>
      </c>
      <c r="AA47" s="203">
        <v>0</v>
      </c>
      <c r="AB47" s="203">
        <v>0</v>
      </c>
      <c r="AC47" s="203">
        <v>0</v>
      </c>
      <c r="AD47" s="203">
        <v>8.9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445.85</v>
      </c>
      <c r="M48" s="203">
        <v>27.31</v>
      </c>
      <c r="N48" s="203">
        <v>35.049999999999997</v>
      </c>
      <c r="O48" s="203">
        <v>0</v>
      </c>
      <c r="P48" s="203">
        <v>36.950000000000003</v>
      </c>
      <c r="Q48" s="203">
        <v>0</v>
      </c>
      <c r="R48" s="203">
        <v>12.58</v>
      </c>
      <c r="S48" s="203">
        <v>7.84</v>
      </c>
      <c r="T48" s="203">
        <v>0</v>
      </c>
      <c r="U48" s="203">
        <v>40.9</v>
      </c>
      <c r="V48" s="203">
        <v>5.99</v>
      </c>
      <c r="W48" s="203">
        <v>13.77</v>
      </c>
      <c r="X48" s="203">
        <v>43.78</v>
      </c>
      <c r="Y48" s="203">
        <v>0</v>
      </c>
      <c r="Z48" s="203">
        <v>59.98</v>
      </c>
      <c r="AA48" s="203">
        <v>0</v>
      </c>
      <c r="AB48" s="203">
        <v>0</v>
      </c>
      <c r="AC48" s="203">
        <v>0</v>
      </c>
      <c r="AD48" s="203">
        <v>8.9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445.85</v>
      </c>
      <c r="M49" s="203">
        <v>27.31</v>
      </c>
      <c r="N49" s="203">
        <v>35.049999999999997</v>
      </c>
      <c r="O49" s="203">
        <v>0</v>
      </c>
      <c r="P49" s="203">
        <v>36.950000000000003</v>
      </c>
      <c r="Q49" s="203">
        <v>0</v>
      </c>
      <c r="R49" s="203">
        <v>12.58</v>
      </c>
      <c r="S49" s="203">
        <v>7.84</v>
      </c>
      <c r="T49" s="203">
        <v>0</v>
      </c>
      <c r="U49" s="203">
        <v>40.9</v>
      </c>
      <c r="V49" s="203">
        <v>5.99</v>
      </c>
      <c r="W49" s="203">
        <v>13.77</v>
      </c>
      <c r="X49" s="203">
        <v>43.78</v>
      </c>
      <c r="Y49" s="203">
        <v>0</v>
      </c>
      <c r="Z49" s="203">
        <v>59.98</v>
      </c>
      <c r="AA49" s="203">
        <v>0</v>
      </c>
      <c r="AB49" s="203">
        <v>0</v>
      </c>
      <c r="AC49" s="203">
        <v>0</v>
      </c>
      <c r="AD49" s="203">
        <v>8.9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445.85</v>
      </c>
      <c r="M50" s="203">
        <v>27.31</v>
      </c>
      <c r="N50" s="203">
        <v>35.049999999999997</v>
      </c>
      <c r="O50" s="203">
        <v>0</v>
      </c>
      <c r="P50" s="203">
        <v>36.950000000000003</v>
      </c>
      <c r="Q50" s="203">
        <v>0</v>
      </c>
      <c r="R50" s="203">
        <v>12.58</v>
      </c>
      <c r="S50" s="203">
        <v>7.84</v>
      </c>
      <c r="T50" s="203">
        <v>0</v>
      </c>
      <c r="U50" s="203">
        <v>40.9</v>
      </c>
      <c r="V50" s="203">
        <v>5.99</v>
      </c>
      <c r="W50" s="203">
        <v>13.77</v>
      </c>
      <c r="X50" s="203">
        <v>43.78</v>
      </c>
      <c r="Y50" s="203">
        <v>0</v>
      </c>
      <c r="Z50" s="203">
        <v>59.98</v>
      </c>
      <c r="AA50" s="203">
        <v>0</v>
      </c>
      <c r="AB50" s="203">
        <v>0</v>
      </c>
      <c r="AC50" s="203">
        <v>0</v>
      </c>
      <c r="AD50" s="203">
        <v>8.9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445.85</v>
      </c>
      <c r="M51" s="203">
        <v>27.31</v>
      </c>
      <c r="N51" s="203">
        <v>35.049999999999997</v>
      </c>
      <c r="O51" s="203">
        <v>0</v>
      </c>
      <c r="P51" s="203">
        <v>36.950000000000003</v>
      </c>
      <c r="Q51" s="203">
        <v>0</v>
      </c>
      <c r="R51" s="203">
        <v>12.58</v>
      </c>
      <c r="S51" s="203">
        <v>7.84</v>
      </c>
      <c r="T51" s="203">
        <v>0</v>
      </c>
      <c r="U51" s="203">
        <v>40.9</v>
      </c>
      <c r="V51" s="203">
        <v>5.99</v>
      </c>
      <c r="W51" s="203">
        <v>13.77</v>
      </c>
      <c r="X51" s="203">
        <v>43.78</v>
      </c>
      <c r="Y51" s="203">
        <v>0</v>
      </c>
      <c r="Z51" s="203">
        <v>59.98</v>
      </c>
      <c r="AA51" s="203">
        <v>0</v>
      </c>
      <c r="AB51" s="203">
        <v>0</v>
      </c>
      <c r="AC51" s="203">
        <v>0</v>
      </c>
      <c r="AD51" s="203">
        <v>8.9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445.85</v>
      </c>
      <c r="M52" s="203">
        <v>27.31</v>
      </c>
      <c r="N52" s="203">
        <v>35.049999999999997</v>
      </c>
      <c r="O52" s="203">
        <v>0</v>
      </c>
      <c r="P52" s="203">
        <v>36.950000000000003</v>
      </c>
      <c r="Q52" s="203">
        <v>0</v>
      </c>
      <c r="R52" s="203">
        <v>12.58</v>
      </c>
      <c r="S52" s="203">
        <v>7.84</v>
      </c>
      <c r="T52" s="203">
        <v>0</v>
      </c>
      <c r="U52" s="203">
        <v>40.9</v>
      </c>
      <c r="V52" s="203">
        <v>5.99</v>
      </c>
      <c r="W52" s="203">
        <v>13.77</v>
      </c>
      <c r="X52" s="203">
        <v>43.78</v>
      </c>
      <c r="Y52" s="203">
        <v>0</v>
      </c>
      <c r="Z52" s="203">
        <v>59.98</v>
      </c>
      <c r="AA52" s="203">
        <v>0</v>
      </c>
      <c r="AB52" s="203">
        <v>0</v>
      </c>
      <c r="AC52" s="203">
        <v>0</v>
      </c>
      <c r="AD52" s="203">
        <v>8.9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445.85</v>
      </c>
      <c r="M53" s="203">
        <v>27.31</v>
      </c>
      <c r="N53" s="203">
        <v>35.049999999999997</v>
      </c>
      <c r="O53" s="203">
        <v>0</v>
      </c>
      <c r="P53" s="203">
        <v>36.950000000000003</v>
      </c>
      <c r="Q53" s="203">
        <v>0</v>
      </c>
      <c r="R53" s="203">
        <v>12.59</v>
      </c>
      <c r="S53" s="203">
        <v>7.84</v>
      </c>
      <c r="T53" s="203">
        <v>0</v>
      </c>
      <c r="U53" s="203">
        <v>40.9</v>
      </c>
      <c r="V53" s="203">
        <v>5.99</v>
      </c>
      <c r="W53" s="203">
        <v>13.77</v>
      </c>
      <c r="X53" s="203">
        <v>43.78</v>
      </c>
      <c r="Y53" s="203">
        <v>0</v>
      </c>
      <c r="Z53" s="203">
        <v>59.98</v>
      </c>
      <c r="AA53" s="203">
        <v>0</v>
      </c>
      <c r="AB53" s="203">
        <v>0</v>
      </c>
      <c r="AC53" s="203">
        <v>0</v>
      </c>
      <c r="AD53" s="203">
        <v>8.9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445.85</v>
      </c>
      <c r="M54" s="203">
        <v>27.31</v>
      </c>
      <c r="N54" s="203">
        <v>35.049999999999997</v>
      </c>
      <c r="O54" s="203">
        <v>0</v>
      </c>
      <c r="P54" s="203">
        <v>36.950000000000003</v>
      </c>
      <c r="Q54" s="203">
        <v>0</v>
      </c>
      <c r="R54" s="203">
        <v>12.59</v>
      </c>
      <c r="S54" s="203">
        <v>7.84</v>
      </c>
      <c r="T54" s="203">
        <v>0</v>
      </c>
      <c r="U54" s="203">
        <v>40.9</v>
      </c>
      <c r="V54" s="203">
        <v>5.99</v>
      </c>
      <c r="W54" s="203">
        <v>13.77</v>
      </c>
      <c r="X54" s="203">
        <v>43.78</v>
      </c>
      <c r="Y54" s="203">
        <v>0</v>
      </c>
      <c r="Z54" s="203">
        <v>59.98</v>
      </c>
      <c r="AA54" s="203">
        <v>0</v>
      </c>
      <c r="AB54" s="203">
        <v>0</v>
      </c>
      <c r="AC54" s="203">
        <v>0</v>
      </c>
      <c r="AD54" s="203">
        <v>8.9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408.2</v>
      </c>
      <c r="M55" s="203">
        <v>27.31</v>
      </c>
      <c r="N55" s="203">
        <v>35.049999999999997</v>
      </c>
      <c r="O55" s="203">
        <v>0</v>
      </c>
      <c r="P55" s="203">
        <v>36.950000000000003</v>
      </c>
      <c r="Q55" s="203">
        <v>0</v>
      </c>
      <c r="R55" s="203">
        <v>12.59</v>
      </c>
      <c r="S55" s="203">
        <v>7.84</v>
      </c>
      <c r="T55" s="203">
        <v>0</v>
      </c>
      <c r="U55" s="203">
        <v>40.9</v>
      </c>
      <c r="V55" s="203">
        <v>5.99</v>
      </c>
      <c r="W55" s="203">
        <v>13.77</v>
      </c>
      <c r="X55" s="203">
        <v>43.78</v>
      </c>
      <c r="Y55" s="203">
        <v>0</v>
      </c>
      <c r="Z55" s="203">
        <v>59.98</v>
      </c>
      <c r="AA55" s="203">
        <v>0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56.52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394.65</v>
      </c>
      <c r="M56" s="203">
        <v>27.31</v>
      </c>
      <c r="N56" s="203">
        <v>35.049999999999997</v>
      </c>
      <c r="O56" s="203">
        <v>0</v>
      </c>
      <c r="P56" s="203">
        <v>36.950000000000003</v>
      </c>
      <c r="Q56" s="203">
        <v>0</v>
      </c>
      <c r="R56" s="203">
        <v>12.59</v>
      </c>
      <c r="S56" s="203">
        <v>7.84</v>
      </c>
      <c r="T56" s="203">
        <v>0</v>
      </c>
      <c r="U56" s="203">
        <v>40.9</v>
      </c>
      <c r="V56" s="203">
        <v>5.99</v>
      </c>
      <c r="W56" s="203">
        <v>13.77</v>
      </c>
      <c r="X56" s="203">
        <v>43.78</v>
      </c>
      <c r="Y56" s="203">
        <v>0</v>
      </c>
      <c r="Z56" s="203">
        <v>59.98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56.52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419.8</v>
      </c>
      <c r="M57" s="203">
        <v>27.31</v>
      </c>
      <c r="N57" s="203">
        <v>35.049999999999997</v>
      </c>
      <c r="O57" s="203">
        <v>0</v>
      </c>
      <c r="P57" s="203">
        <v>36.950000000000003</v>
      </c>
      <c r="Q57" s="203">
        <v>0</v>
      </c>
      <c r="R57" s="203">
        <v>12.59</v>
      </c>
      <c r="S57" s="203">
        <v>7.84</v>
      </c>
      <c r="T57" s="203">
        <v>0</v>
      </c>
      <c r="U57" s="203">
        <v>40.9</v>
      </c>
      <c r="V57" s="203">
        <v>5.99</v>
      </c>
      <c r="W57" s="203">
        <v>13.77</v>
      </c>
      <c r="X57" s="203">
        <v>43.78</v>
      </c>
      <c r="Y57" s="203">
        <v>0</v>
      </c>
      <c r="Z57" s="203">
        <v>59.98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57.96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445.85</v>
      </c>
      <c r="M58" s="203">
        <v>27.31</v>
      </c>
      <c r="N58" s="203">
        <v>35.049999999999997</v>
      </c>
      <c r="O58" s="203">
        <v>0</v>
      </c>
      <c r="P58" s="203">
        <v>36.950000000000003</v>
      </c>
      <c r="Q58" s="203">
        <v>0</v>
      </c>
      <c r="R58" s="203">
        <v>12.59</v>
      </c>
      <c r="S58" s="203">
        <v>7.84</v>
      </c>
      <c r="T58" s="203">
        <v>0</v>
      </c>
      <c r="U58" s="203">
        <v>40.9</v>
      </c>
      <c r="V58" s="203">
        <v>5.99</v>
      </c>
      <c r="W58" s="203">
        <v>13.77</v>
      </c>
      <c r="X58" s="203">
        <v>43.78</v>
      </c>
      <c r="Y58" s="203">
        <v>0</v>
      </c>
      <c r="Z58" s="203">
        <v>59.98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445.85</v>
      </c>
      <c r="M59" s="203">
        <v>27.31</v>
      </c>
      <c r="N59" s="203">
        <v>35.049999999999997</v>
      </c>
      <c r="O59" s="203">
        <v>0</v>
      </c>
      <c r="P59" s="203">
        <v>36.950000000000003</v>
      </c>
      <c r="Q59" s="203">
        <v>0</v>
      </c>
      <c r="R59" s="203">
        <v>12.59</v>
      </c>
      <c r="S59" s="203">
        <v>7.84</v>
      </c>
      <c r="T59" s="203">
        <v>0</v>
      </c>
      <c r="U59" s="203">
        <v>40.9</v>
      </c>
      <c r="V59" s="203">
        <v>5.99</v>
      </c>
      <c r="W59" s="203">
        <v>13.77</v>
      </c>
      <c r="X59" s="203">
        <v>43.78</v>
      </c>
      <c r="Y59" s="203">
        <v>0</v>
      </c>
      <c r="Z59" s="203">
        <v>59.98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445.85</v>
      </c>
      <c r="M60" s="203">
        <v>27.31</v>
      </c>
      <c r="N60" s="203">
        <v>35.049999999999997</v>
      </c>
      <c r="O60" s="203">
        <v>0</v>
      </c>
      <c r="P60" s="203">
        <v>36.950000000000003</v>
      </c>
      <c r="Q60" s="203">
        <v>0</v>
      </c>
      <c r="R60" s="203">
        <v>12.59</v>
      </c>
      <c r="S60" s="203">
        <v>7.84</v>
      </c>
      <c r="T60" s="203">
        <v>0</v>
      </c>
      <c r="U60" s="203">
        <v>40.9</v>
      </c>
      <c r="V60" s="203">
        <v>5.99</v>
      </c>
      <c r="W60" s="203">
        <v>13.77</v>
      </c>
      <c r="X60" s="203">
        <v>43.78</v>
      </c>
      <c r="Y60" s="203">
        <v>0</v>
      </c>
      <c r="Z60" s="203">
        <v>59.98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445.85</v>
      </c>
      <c r="M61" s="203">
        <v>27.31</v>
      </c>
      <c r="N61" s="203">
        <v>35.049999999999997</v>
      </c>
      <c r="O61" s="203">
        <v>0</v>
      </c>
      <c r="P61" s="203">
        <v>36.950000000000003</v>
      </c>
      <c r="Q61" s="203">
        <v>0</v>
      </c>
      <c r="R61" s="203">
        <v>12.59</v>
      </c>
      <c r="S61" s="203">
        <v>7.84</v>
      </c>
      <c r="T61" s="203">
        <v>0</v>
      </c>
      <c r="U61" s="203">
        <v>40.9</v>
      </c>
      <c r="V61" s="203">
        <v>5.99</v>
      </c>
      <c r="W61" s="203">
        <v>13.77</v>
      </c>
      <c r="X61" s="203">
        <v>43.78</v>
      </c>
      <c r="Y61" s="203">
        <v>0</v>
      </c>
      <c r="Z61" s="203">
        <v>59.98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445.85</v>
      </c>
      <c r="M62" s="203">
        <v>27.31</v>
      </c>
      <c r="N62" s="203">
        <v>35.049999999999997</v>
      </c>
      <c r="O62" s="203">
        <v>0</v>
      </c>
      <c r="P62" s="203">
        <v>36.950000000000003</v>
      </c>
      <c r="Q62" s="203">
        <v>0</v>
      </c>
      <c r="R62" s="203">
        <v>12.59</v>
      </c>
      <c r="S62" s="203">
        <v>7.84</v>
      </c>
      <c r="T62" s="203">
        <v>0</v>
      </c>
      <c r="U62" s="203">
        <v>40.9</v>
      </c>
      <c r="V62" s="203">
        <v>5.99</v>
      </c>
      <c r="W62" s="203">
        <v>13.77</v>
      </c>
      <c r="X62" s="203">
        <v>43.78</v>
      </c>
      <c r="Y62" s="203">
        <v>0</v>
      </c>
      <c r="Z62" s="203">
        <v>59.98</v>
      </c>
      <c r="AA62" s="203">
        <v>0</v>
      </c>
      <c r="AB62" s="203">
        <v>0</v>
      </c>
      <c r="AC62" s="203">
        <v>0</v>
      </c>
      <c r="AD62" s="203">
        <v>17.34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445.86</v>
      </c>
      <c r="M63" s="203">
        <v>27.31</v>
      </c>
      <c r="N63" s="203">
        <v>35.049999999999997</v>
      </c>
      <c r="O63" s="203">
        <v>0</v>
      </c>
      <c r="P63" s="203">
        <v>36.950000000000003</v>
      </c>
      <c r="Q63" s="203">
        <v>0</v>
      </c>
      <c r="R63" s="203">
        <v>12.59</v>
      </c>
      <c r="S63" s="203">
        <v>7.84</v>
      </c>
      <c r="T63" s="203">
        <v>0</v>
      </c>
      <c r="U63" s="203">
        <v>40.9</v>
      </c>
      <c r="V63" s="203">
        <v>6.15</v>
      </c>
      <c r="W63" s="203">
        <v>13.77</v>
      </c>
      <c r="X63" s="203">
        <v>43.78</v>
      </c>
      <c r="Y63" s="203">
        <v>0</v>
      </c>
      <c r="Z63" s="203">
        <v>59.98</v>
      </c>
      <c r="AA63" s="203">
        <v>0</v>
      </c>
      <c r="AB63" s="203">
        <v>0</v>
      </c>
      <c r="AC63" s="203">
        <v>0</v>
      </c>
      <c r="AD63" s="203">
        <v>17.34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445.86</v>
      </c>
      <c r="M64" s="203">
        <v>27.31</v>
      </c>
      <c r="N64" s="203">
        <v>35.049999999999997</v>
      </c>
      <c r="O64" s="203">
        <v>0</v>
      </c>
      <c r="P64" s="203">
        <v>36.950000000000003</v>
      </c>
      <c r="Q64" s="203">
        <v>0</v>
      </c>
      <c r="R64" s="203">
        <v>12.59</v>
      </c>
      <c r="S64" s="203">
        <v>7.84</v>
      </c>
      <c r="T64" s="203">
        <v>0</v>
      </c>
      <c r="U64" s="203">
        <v>40.9</v>
      </c>
      <c r="V64" s="203">
        <v>6.15</v>
      </c>
      <c r="W64" s="203">
        <v>13.77</v>
      </c>
      <c r="X64" s="203">
        <v>43.78</v>
      </c>
      <c r="Y64" s="203">
        <v>0</v>
      </c>
      <c r="Z64" s="203">
        <v>59.98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445.86</v>
      </c>
      <c r="M65" s="203">
        <v>27.31</v>
      </c>
      <c r="N65" s="203">
        <v>35.049999999999997</v>
      </c>
      <c r="O65" s="203">
        <v>0</v>
      </c>
      <c r="P65" s="203">
        <v>36.950000000000003</v>
      </c>
      <c r="Q65" s="203">
        <v>0</v>
      </c>
      <c r="R65" s="203">
        <v>12.59</v>
      </c>
      <c r="S65" s="203">
        <v>7.84</v>
      </c>
      <c r="T65" s="203">
        <v>0</v>
      </c>
      <c r="U65" s="203">
        <v>40.9</v>
      </c>
      <c r="V65" s="203">
        <v>6.15</v>
      </c>
      <c r="W65" s="203">
        <v>13.77</v>
      </c>
      <c r="X65" s="203">
        <v>43.78</v>
      </c>
      <c r="Y65" s="203">
        <v>0</v>
      </c>
      <c r="Z65" s="203">
        <v>59.98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445.86</v>
      </c>
      <c r="M66" s="203">
        <v>27.31</v>
      </c>
      <c r="N66" s="203">
        <v>35.049999999999997</v>
      </c>
      <c r="O66" s="203">
        <v>0</v>
      </c>
      <c r="P66" s="203">
        <v>36.950000000000003</v>
      </c>
      <c r="Q66" s="203">
        <v>0</v>
      </c>
      <c r="R66" s="203">
        <v>12.59</v>
      </c>
      <c r="S66" s="203">
        <v>7.84</v>
      </c>
      <c r="T66" s="203">
        <v>0</v>
      </c>
      <c r="U66" s="203">
        <v>40.9</v>
      </c>
      <c r="V66" s="203">
        <v>6.15</v>
      </c>
      <c r="W66" s="203">
        <v>13.77</v>
      </c>
      <c r="X66" s="203">
        <v>43.78</v>
      </c>
      <c r="Y66" s="203">
        <v>0</v>
      </c>
      <c r="Z66" s="203">
        <v>59.98</v>
      </c>
      <c r="AA66" s="203">
        <v>0</v>
      </c>
      <c r="AB66" s="203">
        <v>0</v>
      </c>
      <c r="AC66" s="203">
        <v>0</v>
      </c>
      <c r="AD66" s="203">
        <v>17.34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445.86</v>
      </c>
      <c r="M67" s="203">
        <v>27.31</v>
      </c>
      <c r="N67" s="203">
        <v>35.049999999999997</v>
      </c>
      <c r="O67" s="203">
        <v>0</v>
      </c>
      <c r="P67" s="203">
        <v>36.950000000000003</v>
      </c>
      <c r="Q67" s="203">
        <v>0</v>
      </c>
      <c r="R67" s="203">
        <v>12.59</v>
      </c>
      <c r="S67" s="203">
        <v>7.84</v>
      </c>
      <c r="T67" s="203">
        <v>0</v>
      </c>
      <c r="U67" s="203">
        <v>40.9</v>
      </c>
      <c r="V67" s="203">
        <v>6.15</v>
      </c>
      <c r="W67" s="203">
        <v>13.77</v>
      </c>
      <c r="X67" s="203">
        <v>43.78</v>
      </c>
      <c r="Y67" s="203">
        <v>0</v>
      </c>
      <c r="Z67" s="203">
        <v>59.98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445.86</v>
      </c>
      <c r="M68" s="203">
        <v>27.31</v>
      </c>
      <c r="N68" s="203">
        <v>35.049999999999997</v>
      </c>
      <c r="O68" s="203">
        <v>0</v>
      </c>
      <c r="P68" s="203">
        <v>36.950000000000003</v>
      </c>
      <c r="Q68" s="203">
        <v>0</v>
      </c>
      <c r="R68" s="203">
        <v>12.59</v>
      </c>
      <c r="S68" s="203">
        <v>7.84</v>
      </c>
      <c r="T68" s="203">
        <v>0</v>
      </c>
      <c r="U68" s="203">
        <v>40.9</v>
      </c>
      <c r="V68" s="203">
        <v>6.15</v>
      </c>
      <c r="W68" s="203">
        <v>13.77</v>
      </c>
      <c r="X68" s="203">
        <v>43.78</v>
      </c>
      <c r="Y68" s="203">
        <v>0</v>
      </c>
      <c r="Z68" s="203">
        <v>59.98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445.86</v>
      </c>
      <c r="M69" s="203">
        <v>27.31</v>
      </c>
      <c r="N69" s="203">
        <v>35.049999999999997</v>
      </c>
      <c r="O69" s="203">
        <v>0</v>
      </c>
      <c r="P69" s="203">
        <v>36.950000000000003</v>
      </c>
      <c r="Q69" s="203">
        <v>0</v>
      </c>
      <c r="R69" s="203">
        <v>12.59</v>
      </c>
      <c r="S69" s="203">
        <v>7.84</v>
      </c>
      <c r="T69" s="203">
        <v>0</v>
      </c>
      <c r="U69" s="203">
        <v>40.9</v>
      </c>
      <c r="V69" s="203">
        <v>6.15</v>
      </c>
      <c r="W69" s="203">
        <v>13.77</v>
      </c>
      <c r="X69" s="203">
        <v>43.78</v>
      </c>
      <c r="Y69" s="203">
        <v>0</v>
      </c>
      <c r="Z69" s="203">
        <v>59.98</v>
      </c>
      <c r="AA69" s="203">
        <v>0</v>
      </c>
      <c r="AB69" s="203">
        <v>0</v>
      </c>
      <c r="AC69" s="203">
        <v>0</v>
      </c>
      <c r="AD69" s="203">
        <v>17.34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445.86</v>
      </c>
      <c r="M70" s="203">
        <v>27.31</v>
      </c>
      <c r="N70" s="203">
        <v>35.049999999999997</v>
      </c>
      <c r="O70" s="203">
        <v>0</v>
      </c>
      <c r="P70" s="203">
        <v>36.950000000000003</v>
      </c>
      <c r="Q70" s="203">
        <v>0</v>
      </c>
      <c r="R70" s="203">
        <v>12.59</v>
      </c>
      <c r="S70" s="203">
        <v>7.84</v>
      </c>
      <c r="T70" s="203">
        <v>0</v>
      </c>
      <c r="U70" s="203">
        <v>40.9</v>
      </c>
      <c r="V70" s="203">
        <v>6.15</v>
      </c>
      <c r="W70" s="203">
        <v>13.77</v>
      </c>
      <c r="X70" s="203">
        <v>43.78</v>
      </c>
      <c r="Y70" s="203">
        <v>0</v>
      </c>
      <c r="Z70" s="203">
        <v>59.98</v>
      </c>
      <c r="AA70" s="203">
        <v>0</v>
      </c>
      <c r="AB70" s="203">
        <v>0</v>
      </c>
      <c r="AC70" s="203">
        <v>0</v>
      </c>
      <c r="AD70" s="203">
        <v>17.34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445.86</v>
      </c>
      <c r="M71" s="203">
        <v>27.31</v>
      </c>
      <c r="N71" s="203">
        <v>35.049999999999997</v>
      </c>
      <c r="O71" s="203">
        <v>0</v>
      </c>
      <c r="P71" s="203">
        <v>36.950000000000003</v>
      </c>
      <c r="Q71" s="203">
        <v>0</v>
      </c>
      <c r="R71" s="203">
        <v>12.59</v>
      </c>
      <c r="S71" s="203">
        <v>7.84</v>
      </c>
      <c r="T71" s="203">
        <v>0</v>
      </c>
      <c r="U71" s="203">
        <v>40.9</v>
      </c>
      <c r="V71" s="203">
        <v>6.15</v>
      </c>
      <c r="W71" s="203">
        <v>13.77</v>
      </c>
      <c r="X71" s="203">
        <v>43.78</v>
      </c>
      <c r="Y71" s="203">
        <v>0</v>
      </c>
      <c r="Z71" s="203">
        <v>59.98</v>
      </c>
      <c r="AA71" s="203">
        <v>0</v>
      </c>
      <c r="AB71" s="203">
        <v>0</v>
      </c>
      <c r="AC71" s="203">
        <v>0</v>
      </c>
      <c r="AD71" s="203">
        <v>17.34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16.850000000000001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445.86</v>
      </c>
      <c r="M72" s="203">
        <v>27.31</v>
      </c>
      <c r="N72" s="203">
        <v>35.049999999999997</v>
      </c>
      <c r="O72" s="203">
        <v>0</v>
      </c>
      <c r="P72" s="203">
        <v>36.950000000000003</v>
      </c>
      <c r="Q72" s="203">
        <v>0</v>
      </c>
      <c r="R72" s="203">
        <v>12.59</v>
      </c>
      <c r="S72" s="203">
        <v>7.84</v>
      </c>
      <c r="T72" s="203">
        <v>0</v>
      </c>
      <c r="U72" s="203">
        <v>40.9</v>
      </c>
      <c r="V72" s="203">
        <v>6.15</v>
      </c>
      <c r="W72" s="203">
        <v>13.77</v>
      </c>
      <c r="X72" s="203">
        <v>43.78</v>
      </c>
      <c r="Y72" s="203">
        <v>0</v>
      </c>
      <c r="Z72" s="203">
        <v>59.98</v>
      </c>
      <c r="AA72" s="203">
        <v>0</v>
      </c>
      <c r="AB72" s="203">
        <v>0</v>
      </c>
      <c r="AC72" s="203">
        <v>0</v>
      </c>
      <c r="AD72" s="203">
        <v>17.34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13.87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5.85</v>
      </c>
      <c r="K73" s="203">
        <v>2.85</v>
      </c>
      <c r="L73" s="203">
        <v>445.86</v>
      </c>
      <c r="M73" s="203">
        <v>27.31</v>
      </c>
      <c r="N73" s="203">
        <v>35.049999999999997</v>
      </c>
      <c r="O73" s="203">
        <v>0</v>
      </c>
      <c r="P73" s="203">
        <v>34.950000000000003</v>
      </c>
      <c r="Q73" s="203">
        <v>0</v>
      </c>
      <c r="R73" s="203">
        <v>12.58</v>
      </c>
      <c r="S73" s="203">
        <v>7.84</v>
      </c>
      <c r="T73" s="203">
        <v>0</v>
      </c>
      <c r="U73" s="203">
        <v>40.9</v>
      </c>
      <c r="V73" s="203">
        <v>6.15</v>
      </c>
      <c r="W73" s="203">
        <v>13.77</v>
      </c>
      <c r="X73" s="203">
        <v>43.78</v>
      </c>
      <c r="Y73" s="203">
        <v>0</v>
      </c>
      <c r="Z73" s="203">
        <v>59.98</v>
      </c>
      <c r="AA73" s="203">
        <v>0</v>
      </c>
      <c r="AB73" s="203">
        <v>0</v>
      </c>
      <c r="AC73" s="203">
        <v>0</v>
      </c>
      <c r="AD73" s="203">
        <v>17.34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10.73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5.85</v>
      </c>
      <c r="K74" s="203">
        <v>2.85</v>
      </c>
      <c r="L74" s="203">
        <v>445.86</v>
      </c>
      <c r="M74" s="203">
        <v>27.31</v>
      </c>
      <c r="N74" s="203">
        <v>35.049999999999997</v>
      </c>
      <c r="O74" s="203">
        <v>0</v>
      </c>
      <c r="P74" s="203">
        <v>34.950000000000003</v>
      </c>
      <c r="Q74" s="203">
        <v>0</v>
      </c>
      <c r="R74" s="203">
        <v>12.58</v>
      </c>
      <c r="S74" s="203">
        <v>7.84</v>
      </c>
      <c r="T74" s="203">
        <v>0</v>
      </c>
      <c r="U74" s="203">
        <v>40.9</v>
      </c>
      <c r="V74" s="203">
        <v>6.15</v>
      </c>
      <c r="W74" s="203">
        <v>13.77</v>
      </c>
      <c r="X74" s="203">
        <v>43.78</v>
      </c>
      <c r="Y74" s="203">
        <v>0</v>
      </c>
      <c r="Z74" s="203">
        <v>59.98</v>
      </c>
      <c r="AA74" s="203">
        <v>0</v>
      </c>
      <c r="AB74" s="203">
        <v>0</v>
      </c>
      <c r="AC74" s="203">
        <v>0</v>
      </c>
      <c r="AD74" s="203">
        <v>17.34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5.85</v>
      </c>
      <c r="K75" s="203">
        <v>2.85</v>
      </c>
      <c r="L75" s="203">
        <v>445.86</v>
      </c>
      <c r="M75" s="203">
        <v>27.31</v>
      </c>
      <c r="N75" s="203">
        <v>35.049999999999997</v>
      </c>
      <c r="O75" s="203">
        <v>0</v>
      </c>
      <c r="P75" s="203">
        <v>34.950000000000003</v>
      </c>
      <c r="Q75" s="203">
        <v>0</v>
      </c>
      <c r="R75" s="203">
        <v>12.58</v>
      </c>
      <c r="S75" s="203">
        <v>7.84</v>
      </c>
      <c r="T75" s="203">
        <v>0</v>
      </c>
      <c r="U75" s="203">
        <v>40.9</v>
      </c>
      <c r="V75" s="203">
        <v>6.15</v>
      </c>
      <c r="W75" s="203">
        <v>13.77</v>
      </c>
      <c r="X75" s="203">
        <v>43.78</v>
      </c>
      <c r="Y75" s="203">
        <v>0</v>
      </c>
      <c r="Z75" s="203">
        <v>59.98</v>
      </c>
      <c r="AA75" s="203">
        <v>0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5.85</v>
      </c>
      <c r="K76" s="203">
        <v>2.85</v>
      </c>
      <c r="L76" s="203">
        <v>445.86</v>
      </c>
      <c r="M76" s="203">
        <v>27.31</v>
      </c>
      <c r="N76" s="203">
        <v>35.049999999999997</v>
      </c>
      <c r="O76" s="203">
        <v>0</v>
      </c>
      <c r="P76" s="203">
        <v>34.950000000000003</v>
      </c>
      <c r="Q76" s="203">
        <v>0</v>
      </c>
      <c r="R76" s="203">
        <v>12.58</v>
      </c>
      <c r="S76" s="203">
        <v>7.84</v>
      </c>
      <c r="T76" s="203">
        <v>0</v>
      </c>
      <c r="U76" s="203">
        <v>40.9</v>
      </c>
      <c r="V76" s="203">
        <v>6.15</v>
      </c>
      <c r="W76" s="203">
        <v>13.77</v>
      </c>
      <c r="X76" s="203">
        <v>43.78</v>
      </c>
      <c r="Y76" s="203">
        <v>0</v>
      </c>
      <c r="Z76" s="203">
        <v>59.98</v>
      </c>
      <c r="AA76" s="203">
        <v>0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66.62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5.85</v>
      </c>
      <c r="K77" s="203">
        <v>2.85</v>
      </c>
      <c r="L77" s="203">
        <v>445.86</v>
      </c>
      <c r="M77" s="203">
        <v>27.31</v>
      </c>
      <c r="N77" s="203">
        <v>35.049999999999997</v>
      </c>
      <c r="O77" s="203">
        <v>0</v>
      </c>
      <c r="P77" s="203">
        <v>34.950000000000003</v>
      </c>
      <c r="Q77" s="203">
        <v>0</v>
      </c>
      <c r="R77" s="203">
        <v>12.58</v>
      </c>
      <c r="S77" s="203">
        <v>7.84</v>
      </c>
      <c r="T77" s="203">
        <v>0</v>
      </c>
      <c r="U77" s="203">
        <v>40.9</v>
      </c>
      <c r="V77" s="203">
        <v>6.15</v>
      </c>
      <c r="W77" s="203">
        <v>13.77</v>
      </c>
      <c r="X77" s="203">
        <v>43.78</v>
      </c>
      <c r="Y77" s="203">
        <v>0</v>
      </c>
      <c r="Z77" s="203">
        <v>59.98</v>
      </c>
      <c r="AA77" s="203">
        <v>0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66.62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5.85</v>
      </c>
      <c r="K78" s="203">
        <v>2.85</v>
      </c>
      <c r="L78" s="203">
        <v>445.86</v>
      </c>
      <c r="M78" s="203">
        <v>27.31</v>
      </c>
      <c r="N78" s="203">
        <v>35.049999999999997</v>
      </c>
      <c r="O78" s="203">
        <v>0</v>
      </c>
      <c r="P78" s="203">
        <v>34.950000000000003</v>
      </c>
      <c r="Q78" s="203">
        <v>0</v>
      </c>
      <c r="R78" s="203">
        <v>12.58</v>
      </c>
      <c r="S78" s="203">
        <v>7.84</v>
      </c>
      <c r="T78" s="203">
        <v>0</v>
      </c>
      <c r="U78" s="203">
        <v>40.9</v>
      </c>
      <c r="V78" s="203">
        <v>6.15</v>
      </c>
      <c r="W78" s="203">
        <v>13.77</v>
      </c>
      <c r="X78" s="203">
        <v>43.78</v>
      </c>
      <c r="Y78" s="203">
        <v>0</v>
      </c>
      <c r="Z78" s="203">
        <v>59.98</v>
      </c>
      <c r="AA78" s="203">
        <v>0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67.28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5.85</v>
      </c>
      <c r="K79" s="203">
        <v>2.85</v>
      </c>
      <c r="L79" s="203">
        <v>445.86</v>
      </c>
      <c r="M79" s="203">
        <v>27.31</v>
      </c>
      <c r="N79" s="203">
        <v>35.049999999999997</v>
      </c>
      <c r="O79" s="203">
        <v>0</v>
      </c>
      <c r="P79" s="203">
        <v>34.950000000000003</v>
      </c>
      <c r="Q79" s="203">
        <v>0</v>
      </c>
      <c r="R79" s="203">
        <v>12.58</v>
      </c>
      <c r="S79" s="203">
        <v>7.84</v>
      </c>
      <c r="T79" s="203">
        <v>0</v>
      </c>
      <c r="U79" s="203">
        <v>40.9</v>
      </c>
      <c r="V79" s="203">
        <v>6.15</v>
      </c>
      <c r="W79" s="203">
        <v>13.77</v>
      </c>
      <c r="X79" s="203">
        <v>43.78</v>
      </c>
      <c r="Y79" s="203">
        <v>0</v>
      </c>
      <c r="Z79" s="203">
        <v>59.98</v>
      </c>
      <c r="AA79" s="203">
        <v>0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67.28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5.85</v>
      </c>
      <c r="K80" s="203">
        <v>2.85</v>
      </c>
      <c r="L80" s="203">
        <v>445.86</v>
      </c>
      <c r="M80" s="203">
        <v>27.31</v>
      </c>
      <c r="N80" s="203">
        <v>35.049999999999997</v>
      </c>
      <c r="O80" s="203">
        <v>0</v>
      </c>
      <c r="P80" s="203">
        <v>34.950000000000003</v>
      </c>
      <c r="Q80" s="203">
        <v>0</v>
      </c>
      <c r="R80" s="203">
        <v>12.58</v>
      </c>
      <c r="S80" s="203">
        <v>7.84</v>
      </c>
      <c r="T80" s="203">
        <v>0</v>
      </c>
      <c r="U80" s="203">
        <v>40.9</v>
      </c>
      <c r="V80" s="203">
        <v>6.15</v>
      </c>
      <c r="W80" s="203">
        <v>13.77</v>
      </c>
      <c r="X80" s="203">
        <v>43.78</v>
      </c>
      <c r="Y80" s="203">
        <v>0</v>
      </c>
      <c r="Z80" s="203">
        <v>59.98</v>
      </c>
      <c r="AA80" s="203">
        <v>0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67.28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5.85</v>
      </c>
      <c r="K81" s="203">
        <v>2.85</v>
      </c>
      <c r="L81" s="203">
        <v>445.86</v>
      </c>
      <c r="M81" s="203">
        <v>27.31</v>
      </c>
      <c r="N81" s="203">
        <v>35.049999999999997</v>
      </c>
      <c r="O81" s="203">
        <v>0</v>
      </c>
      <c r="P81" s="203">
        <v>34.950000000000003</v>
      </c>
      <c r="Q81" s="203">
        <v>0</v>
      </c>
      <c r="R81" s="203">
        <v>12.58</v>
      </c>
      <c r="S81" s="203">
        <v>7.84</v>
      </c>
      <c r="T81" s="203">
        <v>0</v>
      </c>
      <c r="U81" s="203">
        <v>40.9</v>
      </c>
      <c r="V81" s="203">
        <v>6.15</v>
      </c>
      <c r="W81" s="203">
        <v>13.77</v>
      </c>
      <c r="X81" s="203">
        <v>43.78</v>
      </c>
      <c r="Y81" s="203">
        <v>0</v>
      </c>
      <c r="Z81" s="203">
        <v>59.98</v>
      </c>
      <c r="AA81" s="203">
        <v>0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67.28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5.85</v>
      </c>
      <c r="K82" s="203">
        <v>2.85</v>
      </c>
      <c r="L82" s="203">
        <v>445.86</v>
      </c>
      <c r="M82" s="203">
        <v>27.31</v>
      </c>
      <c r="N82" s="203">
        <v>35.049999999999997</v>
      </c>
      <c r="O82" s="203">
        <v>0</v>
      </c>
      <c r="P82" s="203">
        <v>34.950000000000003</v>
      </c>
      <c r="Q82" s="203">
        <v>0</v>
      </c>
      <c r="R82" s="203">
        <v>12.58</v>
      </c>
      <c r="S82" s="203">
        <v>7.84</v>
      </c>
      <c r="T82" s="203">
        <v>0</v>
      </c>
      <c r="U82" s="203">
        <v>40.9</v>
      </c>
      <c r="V82" s="203">
        <v>6.15</v>
      </c>
      <c r="W82" s="203">
        <v>13.77</v>
      </c>
      <c r="X82" s="203">
        <v>43.78</v>
      </c>
      <c r="Y82" s="203">
        <v>0</v>
      </c>
      <c r="Z82" s="203">
        <v>59.98</v>
      </c>
      <c r="AA82" s="203">
        <v>0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67.28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5.85</v>
      </c>
      <c r="K83" s="203">
        <v>2.85</v>
      </c>
      <c r="L83" s="203">
        <v>445.86</v>
      </c>
      <c r="M83" s="203">
        <v>27.31</v>
      </c>
      <c r="N83" s="203">
        <v>35.049999999999997</v>
      </c>
      <c r="O83" s="203">
        <v>0</v>
      </c>
      <c r="P83" s="203">
        <v>34.950000000000003</v>
      </c>
      <c r="Q83" s="203">
        <v>0</v>
      </c>
      <c r="R83" s="203">
        <v>12.58</v>
      </c>
      <c r="S83" s="203">
        <v>7.84</v>
      </c>
      <c r="T83" s="203">
        <v>0</v>
      </c>
      <c r="U83" s="203">
        <v>40.9</v>
      </c>
      <c r="V83" s="203">
        <v>6.15</v>
      </c>
      <c r="W83" s="203">
        <v>13.77</v>
      </c>
      <c r="X83" s="203">
        <v>43.78</v>
      </c>
      <c r="Y83" s="203">
        <v>0</v>
      </c>
      <c r="Z83" s="203">
        <v>59.98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68.27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5.85</v>
      </c>
      <c r="K84" s="203">
        <v>2.85</v>
      </c>
      <c r="L84" s="203">
        <v>445.86</v>
      </c>
      <c r="M84" s="203">
        <v>27.31</v>
      </c>
      <c r="N84" s="203">
        <v>35.049999999999997</v>
      </c>
      <c r="O84" s="203">
        <v>0</v>
      </c>
      <c r="P84" s="203">
        <v>34.950000000000003</v>
      </c>
      <c r="Q84" s="203">
        <v>0</v>
      </c>
      <c r="R84" s="203">
        <v>12.58</v>
      </c>
      <c r="S84" s="203">
        <v>7.84</v>
      </c>
      <c r="T84" s="203">
        <v>0</v>
      </c>
      <c r="U84" s="203">
        <v>40.9</v>
      </c>
      <c r="V84" s="203">
        <v>6.15</v>
      </c>
      <c r="W84" s="203">
        <v>13.77</v>
      </c>
      <c r="X84" s="203">
        <v>43.78</v>
      </c>
      <c r="Y84" s="203">
        <v>0</v>
      </c>
      <c r="Z84" s="203">
        <v>59.98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68.27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5.85</v>
      </c>
      <c r="K85" s="203">
        <v>2.85</v>
      </c>
      <c r="L85" s="203">
        <v>445.86</v>
      </c>
      <c r="M85" s="203">
        <v>27.31</v>
      </c>
      <c r="N85" s="203">
        <v>35.049999999999997</v>
      </c>
      <c r="O85" s="203">
        <v>0</v>
      </c>
      <c r="P85" s="203">
        <v>36.950000000000003</v>
      </c>
      <c r="Q85" s="203">
        <v>0</v>
      </c>
      <c r="R85" s="203">
        <v>12.58</v>
      </c>
      <c r="S85" s="203">
        <v>7.84</v>
      </c>
      <c r="T85" s="203">
        <v>0</v>
      </c>
      <c r="U85" s="203">
        <v>40.9</v>
      </c>
      <c r="V85" s="203">
        <v>6.15</v>
      </c>
      <c r="W85" s="203">
        <v>13.77</v>
      </c>
      <c r="X85" s="203">
        <v>43.78</v>
      </c>
      <c r="Y85" s="203">
        <v>0</v>
      </c>
      <c r="Z85" s="203">
        <v>59.98</v>
      </c>
      <c r="AA85" s="203">
        <v>0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50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5.85</v>
      </c>
      <c r="K86" s="203">
        <v>2.85</v>
      </c>
      <c r="L86" s="203">
        <v>410.14</v>
      </c>
      <c r="M86" s="203">
        <v>27.31</v>
      </c>
      <c r="N86" s="203">
        <v>35.049999999999997</v>
      </c>
      <c r="O86" s="203">
        <v>0</v>
      </c>
      <c r="P86" s="203">
        <v>36.950000000000003</v>
      </c>
      <c r="Q86" s="203">
        <v>0</v>
      </c>
      <c r="R86" s="203">
        <v>12.58</v>
      </c>
      <c r="S86" s="203">
        <v>7.84</v>
      </c>
      <c r="T86" s="203">
        <v>0</v>
      </c>
      <c r="U86" s="203">
        <v>40.9</v>
      </c>
      <c r="V86" s="203">
        <v>6.15</v>
      </c>
      <c r="W86" s="203">
        <v>13.77</v>
      </c>
      <c r="X86" s="203">
        <v>43.78</v>
      </c>
      <c r="Y86" s="203">
        <v>0</v>
      </c>
      <c r="Z86" s="203">
        <v>59.98</v>
      </c>
      <c r="AA86" s="203">
        <v>0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50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382.08</v>
      </c>
      <c r="M87" s="203">
        <v>27.31</v>
      </c>
      <c r="N87" s="203">
        <v>35.049999999999997</v>
      </c>
      <c r="O87" s="203">
        <v>0</v>
      </c>
      <c r="P87" s="203">
        <v>36.950000000000003</v>
      </c>
      <c r="Q87" s="203">
        <v>0</v>
      </c>
      <c r="R87" s="203">
        <v>12.58</v>
      </c>
      <c r="S87" s="203">
        <v>7.84</v>
      </c>
      <c r="T87" s="203">
        <v>0</v>
      </c>
      <c r="U87" s="203">
        <v>40.9</v>
      </c>
      <c r="V87" s="203">
        <v>6.15</v>
      </c>
      <c r="W87" s="203">
        <v>13.77</v>
      </c>
      <c r="X87" s="203">
        <v>43.78</v>
      </c>
      <c r="Y87" s="203">
        <v>0</v>
      </c>
      <c r="Z87" s="203">
        <v>59.98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50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386.92</v>
      </c>
      <c r="M88" s="203">
        <v>27.31</v>
      </c>
      <c r="N88" s="203">
        <v>35.049999999999997</v>
      </c>
      <c r="O88" s="203">
        <v>0</v>
      </c>
      <c r="P88" s="203">
        <v>36.950000000000003</v>
      </c>
      <c r="Q88" s="203">
        <v>0</v>
      </c>
      <c r="R88" s="203">
        <v>12.58</v>
      </c>
      <c r="S88" s="203">
        <v>7.84</v>
      </c>
      <c r="T88" s="203">
        <v>0</v>
      </c>
      <c r="U88" s="203">
        <v>40.9</v>
      </c>
      <c r="V88" s="203">
        <v>6.15</v>
      </c>
      <c r="W88" s="203">
        <v>13.77</v>
      </c>
      <c r="X88" s="203">
        <v>43.78</v>
      </c>
      <c r="Y88" s="203">
        <v>0</v>
      </c>
      <c r="Z88" s="203">
        <v>59.98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50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401.43</v>
      </c>
      <c r="M89" s="203">
        <v>27.31</v>
      </c>
      <c r="N89" s="203">
        <v>35.049999999999997</v>
      </c>
      <c r="O89" s="203">
        <v>0</v>
      </c>
      <c r="P89" s="203">
        <v>36.950000000000003</v>
      </c>
      <c r="Q89" s="203">
        <v>0</v>
      </c>
      <c r="R89" s="203">
        <v>12.58</v>
      </c>
      <c r="S89" s="203">
        <v>7.84</v>
      </c>
      <c r="T89" s="203">
        <v>0</v>
      </c>
      <c r="U89" s="203">
        <v>40.9</v>
      </c>
      <c r="V89" s="203">
        <v>6.15</v>
      </c>
      <c r="W89" s="203">
        <v>13.77</v>
      </c>
      <c r="X89" s="203">
        <v>43.78</v>
      </c>
      <c r="Y89" s="203">
        <v>0</v>
      </c>
      <c r="Z89" s="203">
        <v>59.98</v>
      </c>
      <c r="AA89" s="203">
        <v>0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50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421.74</v>
      </c>
      <c r="M90" s="203">
        <v>27.31</v>
      </c>
      <c r="N90" s="203">
        <v>35.049999999999997</v>
      </c>
      <c r="O90" s="203">
        <v>0</v>
      </c>
      <c r="P90" s="203">
        <v>36.950000000000003</v>
      </c>
      <c r="Q90" s="203">
        <v>0</v>
      </c>
      <c r="R90" s="203">
        <v>12.58</v>
      </c>
      <c r="S90" s="203">
        <v>7.84</v>
      </c>
      <c r="T90" s="203">
        <v>0</v>
      </c>
      <c r="U90" s="203">
        <v>40.9</v>
      </c>
      <c r="V90" s="203">
        <v>6.15</v>
      </c>
      <c r="W90" s="203">
        <v>13.77</v>
      </c>
      <c r="X90" s="203">
        <v>43.78</v>
      </c>
      <c r="Y90" s="203">
        <v>0</v>
      </c>
      <c r="Z90" s="203">
        <v>59.98</v>
      </c>
      <c r="AA90" s="203">
        <v>0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431.42</v>
      </c>
      <c r="M91" s="203">
        <v>27.31</v>
      </c>
      <c r="N91" s="203">
        <v>35.049999999999997</v>
      </c>
      <c r="O91" s="203">
        <v>0</v>
      </c>
      <c r="P91" s="203">
        <v>36.950000000000003</v>
      </c>
      <c r="Q91" s="203">
        <v>0</v>
      </c>
      <c r="R91" s="203">
        <v>12.58</v>
      </c>
      <c r="S91" s="203">
        <v>7.84</v>
      </c>
      <c r="T91" s="203">
        <v>0</v>
      </c>
      <c r="U91" s="203">
        <v>40.9</v>
      </c>
      <c r="V91" s="203">
        <v>6.15</v>
      </c>
      <c r="W91" s="203">
        <v>13.77</v>
      </c>
      <c r="X91" s="203">
        <v>43.78</v>
      </c>
      <c r="Y91" s="203">
        <v>0</v>
      </c>
      <c r="Z91" s="203">
        <v>59.98</v>
      </c>
      <c r="AA91" s="203">
        <v>0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50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445.86</v>
      </c>
      <c r="M92" s="203">
        <v>27.31</v>
      </c>
      <c r="N92" s="203">
        <v>35.049999999999997</v>
      </c>
      <c r="O92" s="203">
        <v>0</v>
      </c>
      <c r="P92" s="203">
        <v>36.950000000000003</v>
      </c>
      <c r="Q92" s="203">
        <v>0</v>
      </c>
      <c r="R92" s="203">
        <v>12.58</v>
      </c>
      <c r="S92" s="203">
        <v>7.84</v>
      </c>
      <c r="T92" s="203">
        <v>0</v>
      </c>
      <c r="U92" s="203">
        <v>40.9</v>
      </c>
      <c r="V92" s="203">
        <v>6.15</v>
      </c>
      <c r="W92" s="203">
        <v>13.77</v>
      </c>
      <c r="X92" s="203">
        <v>43.78</v>
      </c>
      <c r="Y92" s="203">
        <v>0</v>
      </c>
      <c r="Z92" s="203">
        <v>59.98</v>
      </c>
      <c r="AA92" s="203">
        <v>0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50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445.86</v>
      </c>
      <c r="M93" s="203">
        <v>27.31</v>
      </c>
      <c r="N93" s="203">
        <v>35.049999999999997</v>
      </c>
      <c r="O93" s="203">
        <v>0</v>
      </c>
      <c r="P93" s="203">
        <v>36.950000000000003</v>
      </c>
      <c r="Q93" s="203">
        <v>0</v>
      </c>
      <c r="R93" s="203">
        <v>12.58</v>
      </c>
      <c r="S93" s="203">
        <v>7.84</v>
      </c>
      <c r="T93" s="203">
        <v>0</v>
      </c>
      <c r="U93" s="203">
        <v>40.9</v>
      </c>
      <c r="V93" s="203">
        <v>6.15</v>
      </c>
      <c r="W93" s="203">
        <v>13.77</v>
      </c>
      <c r="X93" s="203">
        <v>43.78</v>
      </c>
      <c r="Y93" s="203">
        <v>0</v>
      </c>
      <c r="Z93" s="203">
        <v>59.98</v>
      </c>
      <c r="AA93" s="203">
        <v>0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445.86</v>
      </c>
      <c r="M94" s="203">
        <v>27.31</v>
      </c>
      <c r="N94" s="203">
        <v>35.049999999999997</v>
      </c>
      <c r="O94" s="203">
        <v>0</v>
      </c>
      <c r="P94" s="203">
        <v>36.950000000000003</v>
      </c>
      <c r="Q94" s="203">
        <v>0</v>
      </c>
      <c r="R94" s="203">
        <v>12.58</v>
      </c>
      <c r="S94" s="203">
        <v>7.84</v>
      </c>
      <c r="T94" s="203">
        <v>0</v>
      </c>
      <c r="U94" s="203">
        <v>40.9</v>
      </c>
      <c r="V94" s="203">
        <v>6.15</v>
      </c>
      <c r="W94" s="203">
        <v>13.77</v>
      </c>
      <c r="X94" s="203">
        <v>43.78</v>
      </c>
      <c r="Y94" s="203">
        <v>0</v>
      </c>
      <c r="Z94" s="203">
        <v>59.98</v>
      </c>
      <c r="AA94" s="203">
        <v>0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445.86</v>
      </c>
      <c r="M95" s="203">
        <v>27.31</v>
      </c>
      <c r="N95" s="203">
        <v>35.049999999999997</v>
      </c>
      <c r="O95" s="203">
        <v>0</v>
      </c>
      <c r="P95" s="203">
        <v>36.950000000000003</v>
      </c>
      <c r="Q95" s="203">
        <v>0</v>
      </c>
      <c r="R95" s="203">
        <v>12.58</v>
      </c>
      <c r="S95" s="203">
        <v>7.84</v>
      </c>
      <c r="T95" s="203">
        <v>0</v>
      </c>
      <c r="U95" s="203">
        <v>40.9</v>
      </c>
      <c r="V95" s="203">
        <v>6.15</v>
      </c>
      <c r="W95" s="203">
        <v>13.77</v>
      </c>
      <c r="X95" s="203">
        <v>43.78</v>
      </c>
      <c r="Y95" s="203">
        <v>0</v>
      </c>
      <c r="Z95" s="203">
        <v>59.98</v>
      </c>
      <c r="AA95" s="203">
        <v>0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445.86</v>
      </c>
      <c r="M96" s="203">
        <v>27.31</v>
      </c>
      <c r="N96" s="203">
        <v>35.049999999999997</v>
      </c>
      <c r="O96" s="203">
        <v>0</v>
      </c>
      <c r="P96" s="203">
        <v>36.950000000000003</v>
      </c>
      <c r="Q96" s="203">
        <v>0</v>
      </c>
      <c r="R96" s="203">
        <v>12.58</v>
      </c>
      <c r="S96" s="203">
        <v>7.84</v>
      </c>
      <c r="T96" s="203">
        <v>0</v>
      </c>
      <c r="U96" s="203">
        <v>40.9</v>
      </c>
      <c r="V96" s="203">
        <v>6.15</v>
      </c>
      <c r="W96" s="203">
        <v>13.77</v>
      </c>
      <c r="X96" s="203">
        <v>43.78</v>
      </c>
      <c r="Y96" s="203">
        <v>0</v>
      </c>
      <c r="Z96" s="203">
        <v>59.98</v>
      </c>
      <c r="AA96" s="203">
        <v>0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445.86</v>
      </c>
      <c r="M97" s="203">
        <v>27.31</v>
      </c>
      <c r="N97" s="203">
        <v>35.049999999999997</v>
      </c>
      <c r="O97" s="203">
        <v>0</v>
      </c>
      <c r="P97" s="203">
        <v>36.950000000000003</v>
      </c>
      <c r="Q97" s="203">
        <v>0</v>
      </c>
      <c r="R97" s="203">
        <v>12.58</v>
      </c>
      <c r="S97" s="203">
        <v>7.84</v>
      </c>
      <c r="T97" s="203">
        <v>0</v>
      </c>
      <c r="U97" s="203">
        <v>40.9</v>
      </c>
      <c r="V97" s="203">
        <v>6.15</v>
      </c>
      <c r="W97" s="203">
        <v>13.77</v>
      </c>
      <c r="X97" s="203">
        <v>43.78</v>
      </c>
      <c r="Y97" s="203">
        <v>0</v>
      </c>
      <c r="Z97" s="203">
        <v>59.98</v>
      </c>
      <c r="AA97" s="203">
        <v>0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445.86</v>
      </c>
      <c r="M98" s="203">
        <v>27.31</v>
      </c>
      <c r="N98" s="203">
        <v>35.049999999999997</v>
      </c>
      <c r="O98" s="203">
        <v>0</v>
      </c>
      <c r="P98" s="203">
        <v>36.950000000000003</v>
      </c>
      <c r="Q98" s="203">
        <v>0</v>
      </c>
      <c r="R98" s="203">
        <v>12.58</v>
      </c>
      <c r="S98" s="203">
        <v>7.84</v>
      </c>
      <c r="T98" s="203">
        <v>0</v>
      </c>
      <c r="U98" s="203">
        <v>40.9</v>
      </c>
      <c r="V98" s="203">
        <v>6.15</v>
      </c>
      <c r="W98" s="203">
        <v>13.77</v>
      </c>
      <c r="X98" s="203">
        <v>43.78</v>
      </c>
      <c r="Y98" s="203">
        <v>0</v>
      </c>
      <c r="Z98" s="203">
        <v>59.98</v>
      </c>
      <c r="AA98" s="203">
        <v>0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2.0474999999999997E-2</v>
      </c>
      <c r="K99">
        <f t="shared" si="0"/>
        <v>5.7862499999999942E-2</v>
      </c>
      <c r="L99">
        <f t="shared" si="0"/>
        <v>8.9774350000000052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0.92460249999999811</v>
      </c>
      <c r="Q99">
        <f t="shared" si="0"/>
        <v>4.9325000000000003E-3</v>
      </c>
      <c r="R99">
        <f t="shared" si="0"/>
        <v>0.26427000000000028</v>
      </c>
      <c r="S99">
        <f t="shared" si="0"/>
        <v>0.16463999999999995</v>
      </c>
      <c r="T99">
        <f t="shared" si="0"/>
        <v>0</v>
      </c>
      <c r="U99">
        <f t="shared" si="0"/>
        <v>1.0527300000000011</v>
      </c>
      <c r="V99">
        <f t="shared" si="0"/>
        <v>0.12583499999999984</v>
      </c>
      <c r="W99">
        <f t="shared" si="0"/>
        <v>0.33054749999999961</v>
      </c>
      <c r="X99">
        <f t="shared" si="0"/>
        <v>1.0507200000000019</v>
      </c>
      <c r="Y99">
        <f t="shared" si="0"/>
        <v>0</v>
      </c>
      <c r="Z99">
        <f t="shared" si="0"/>
        <v>1.4395199999999972</v>
      </c>
      <c r="AA99">
        <f t="shared" si="0"/>
        <v>0</v>
      </c>
      <c r="AB99">
        <f t="shared" si="0"/>
        <v>0</v>
      </c>
      <c r="AC99">
        <f t="shared" si="0"/>
        <v>7.8E-2</v>
      </c>
      <c r="AD99">
        <f t="shared" si="0"/>
        <v>0.14536999999999992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1.4738950000000004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0.21470250000000013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44840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529</v>
      </c>
      <c r="AD1" s="91">
        <v>0</v>
      </c>
      <c r="AE1" s="91" t="s">
        <v>242</v>
      </c>
      <c r="AF1" s="91">
        <v>0</v>
      </c>
      <c r="AG1" s="91" t="s">
        <v>530</v>
      </c>
      <c r="AH1" s="91">
        <v>0</v>
      </c>
      <c r="AI1" s="91" t="s">
        <v>531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18.968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18.952000000000002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18.931999999999999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18.335999999999999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18.931999999999999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18.507999999999999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17.472000000000001</v>
      </c>
      <c r="C9" s="23"/>
      <c r="D9" s="23"/>
      <c r="E9" s="23"/>
      <c r="F9" s="23"/>
      <c r="G9" s="23"/>
      <c r="H9" s="23"/>
      <c r="I9" s="23"/>
      <c r="J9" s="23">
        <v>5.9294117647058826</v>
      </c>
      <c r="K9" s="25">
        <f t="shared" si="4"/>
        <v>5.9294117647058826</v>
      </c>
      <c r="L9" s="24">
        <f t="shared" si="5"/>
        <v>2.806588235294118</v>
      </c>
      <c r="M9" s="81">
        <f t="shared" si="6"/>
        <v>8.7360000000000007</v>
      </c>
      <c r="O9" s="78">
        <f t="shared" si="7"/>
        <v>-5.9294117647058826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5.9294117647058826</v>
      </c>
      <c r="T9">
        <v>8</v>
      </c>
      <c r="U9" s="87">
        <f>IFERROR(-HLOOKUP($U$1,IEX!$W$2:$BH$98,T9,FALSE),0)</f>
        <v>0</v>
      </c>
      <c r="V9" s="88">
        <f t="shared" si="8"/>
        <v>2.806588235294118</v>
      </c>
      <c r="W9" s="94"/>
      <c r="X9" s="88">
        <v>0</v>
      </c>
      <c r="Y9" s="88">
        <v>0.24705882352941178</v>
      </c>
      <c r="Z9" s="88">
        <v>0</v>
      </c>
      <c r="AA9" s="88">
        <v>0.2964705882352941</v>
      </c>
      <c r="AB9" s="88">
        <v>0</v>
      </c>
      <c r="AC9" s="88">
        <v>0.44470588235294117</v>
      </c>
      <c r="AD9" s="88">
        <v>0</v>
      </c>
      <c r="AE9" s="88">
        <v>0.9882352941176471</v>
      </c>
      <c r="AF9" s="88">
        <v>0</v>
      </c>
      <c r="AG9" s="88">
        <v>0.42494117647058821</v>
      </c>
      <c r="AH9" s="88">
        <v>0</v>
      </c>
      <c r="AI9" s="88">
        <v>0.40517647058823525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15.82</v>
      </c>
      <c r="C10" s="23"/>
      <c r="D10" s="23"/>
      <c r="E10" s="23"/>
      <c r="F10" s="23"/>
      <c r="G10" s="23"/>
      <c r="H10" s="23"/>
      <c r="I10" s="23"/>
      <c r="J10" s="23">
        <v>5.368778280542986</v>
      </c>
      <c r="K10" s="25">
        <f t="shared" si="4"/>
        <v>5.368778280542986</v>
      </c>
      <c r="L10" s="24">
        <f t="shared" si="5"/>
        <v>2.5412217194570133</v>
      </c>
      <c r="M10" s="81">
        <f t="shared" si="6"/>
        <v>7.9099999999999993</v>
      </c>
      <c r="O10" s="78">
        <f t="shared" si="7"/>
        <v>-5.368778280542986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5.368778280542986</v>
      </c>
      <c r="T10">
        <v>9</v>
      </c>
      <c r="U10" s="87">
        <f>IFERROR(-HLOOKUP($U$1,IEX!$W$2:$BH$98,T10,FALSE),0)</f>
        <v>0</v>
      </c>
      <c r="V10" s="88">
        <f t="shared" si="8"/>
        <v>2.5412217194570133</v>
      </c>
      <c r="W10" s="94"/>
      <c r="X10" s="88">
        <v>0</v>
      </c>
      <c r="Y10" s="88">
        <v>0.22369909502262442</v>
      </c>
      <c r="Z10" s="88">
        <v>0</v>
      </c>
      <c r="AA10" s="88">
        <v>0.26843891402714926</v>
      </c>
      <c r="AB10" s="88">
        <v>0</v>
      </c>
      <c r="AC10" s="88">
        <v>0.40265837104072388</v>
      </c>
      <c r="AD10" s="88">
        <v>0</v>
      </c>
      <c r="AE10" s="88">
        <v>0.89479638009049767</v>
      </c>
      <c r="AF10" s="88">
        <v>0</v>
      </c>
      <c r="AG10" s="88">
        <v>0.38476244343891403</v>
      </c>
      <c r="AH10" s="88">
        <v>0</v>
      </c>
      <c r="AI10" s="88">
        <v>0.36686651583710406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15.416</v>
      </c>
      <c r="C11" s="23"/>
      <c r="D11" s="23"/>
      <c r="E11" s="23"/>
      <c r="F11" s="23"/>
      <c r="G11" s="23"/>
      <c r="H11" s="23"/>
      <c r="I11" s="23"/>
      <c r="J11" s="23">
        <v>5.2316742081447964</v>
      </c>
      <c r="K11" s="25">
        <f t="shared" si="4"/>
        <v>5.2316742081447964</v>
      </c>
      <c r="L11" s="24">
        <f t="shared" si="5"/>
        <v>2.4763257918552037</v>
      </c>
      <c r="M11" s="81">
        <f t="shared" si="6"/>
        <v>7.7080000000000002</v>
      </c>
      <c r="O11" s="78">
        <f t="shared" si="7"/>
        <v>-5.2316742081447964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5.2316742081447964</v>
      </c>
      <c r="T11">
        <v>10</v>
      </c>
      <c r="U11" s="87">
        <f>IFERROR(-HLOOKUP($U$1,IEX!$W$2:$BH$98,T11,FALSE),0)</f>
        <v>0</v>
      </c>
      <c r="V11" s="88">
        <f t="shared" si="8"/>
        <v>2.4763257918552037</v>
      </c>
      <c r="W11" s="94"/>
      <c r="X11" s="88">
        <v>0</v>
      </c>
      <c r="Y11" s="88">
        <v>0.21798642533936652</v>
      </c>
      <c r="Z11" s="88">
        <v>0</v>
      </c>
      <c r="AA11" s="88">
        <v>0.26158371040723977</v>
      </c>
      <c r="AB11" s="88">
        <v>0</v>
      </c>
      <c r="AC11" s="88">
        <v>0.39237556561085968</v>
      </c>
      <c r="AD11" s="88">
        <v>0</v>
      </c>
      <c r="AE11" s="88">
        <v>0.87194570135746607</v>
      </c>
      <c r="AF11" s="88">
        <v>0</v>
      </c>
      <c r="AG11" s="88">
        <v>0.37493665158371037</v>
      </c>
      <c r="AH11" s="88">
        <v>0</v>
      </c>
      <c r="AI11" s="88">
        <v>0.35749773755656106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17.224</v>
      </c>
      <c r="C12" s="23"/>
      <c r="D12" s="23"/>
      <c r="E12" s="23"/>
      <c r="F12" s="23"/>
      <c r="G12" s="23"/>
      <c r="H12" s="23"/>
      <c r="I12" s="23"/>
      <c r="J12" s="23">
        <v>5.8452488687782802</v>
      </c>
      <c r="K12" s="25">
        <f t="shared" si="4"/>
        <v>5.8452488687782802</v>
      </c>
      <c r="L12" s="24">
        <f t="shared" si="5"/>
        <v>2.766751131221719</v>
      </c>
      <c r="M12" s="81">
        <f t="shared" si="6"/>
        <v>8.6119999999999983</v>
      </c>
      <c r="O12" s="78">
        <f t="shared" si="7"/>
        <v>-5.8452488687782802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5.8452488687782802</v>
      </c>
      <c r="T12">
        <v>11</v>
      </c>
      <c r="U12" s="87">
        <f>IFERROR(-HLOOKUP($U$1,IEX!$W$2:$BH$98,T12,FALSE),0)</f>
        <v>0</v>
      </c>
      <c r="V12" s="88">
        <f t="shared" si="8"/>
        <v>2.766751131221719</v>
      </c>
      <c r="W12" s="94"/>
      <c r="X12" s="88">
        <v>0</v>
      </c>
      <c r="Y12" s="88">
        <v>0.24355203619909499</v>
      </c>
      <c r="Z12" s="88">
        <v>0</v>
      </c>
      <c r="AA12" s="88">
        <v>0.292262443438914</v>
      </c>
      <c r="AB12" s="88">
        <v>0</v>
      </c>
      <c r="AC12" s="88">
        <v>0.43839366515837097</v>
      </c>
      <c r="AD12" s="88">
        <v>0</v>
      </c>
      <c r="AE12" s="88">
        <v>0.97420814479637996</v>
      </c>
      <c r="AF12" s="88">
        <v>0</v>
      </c>
      <c r="AG12" s="88">
        <v>0.41890950226244339</v>
      </c>
      <c r="AH12" s="88">
        <v>0</v>
      </c>
      <c r="AI12" s="88">
        <v>0.39942533936651575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18.603999999999999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18.835999999999999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18.891999999999999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19.007999999999999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19.064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19.007999999999999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18.815999999999999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18.527999999999999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18.28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17.128</v>
      </c>
      <c r="C22" s="23"/>
      <c r="D22" s="23"/>
      <c r="E22" s="23"/>
      <c r="F22" s="23"/>
      <c r="G22" s="23"/>
      <c r="H22" s="23"/>
      <c r="I22" s="23"/>
      <c r="J22" s="23">
        <v>5.8126696832579174</v>
      </c>
      <c r="K22" s="25">
        <f t="shared" si="4"/>
        <v>5.8126696832579174</v>
      </c>
      <c r="L22" s="24">
        <f t="shared" si="5"/>
        <v>2.7513303167420813</v>
      </c>
      <c r="M22" s="81">
        <f t="shared" si="6"/>
        <v>8.5639999999999983</v>
      </c>
      <c r="O22" s="78">
        <f t="shared" si="7"/>
        <v>-5.8126696832579174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5.8126696832579174</v>
      </c>
      <c r="T22">
        <v>21</v>
      </c>
      <c r="U22" s="87">
        <f>IFERROR(-HLOOKUP($U$1,IEX!$W$2:$BH$98,T22,FALSE),0)</f>
        <v>0</v>
      </c>
      <c r="V22" s="88">
        <f t="shared" si="8"/>
        <v>2.7513303167420813</v>
      </c>
      <c r="W22" s="94"/>
      <c r="X22" s="88">
        <v>0</v>
      </c>
      <c r="Y22" s="88">
        <v>0.24219457013574661</v>
      </c>
      <c r="Z22" s="88">
        <v>0</v>
      </c>
      <c r="AA22" s="88">
        <v>0.29063348416289592</v>
      </c>
      <c r="AB22" s="88">
        <v>0</v>
      </c>
      <c r="AC22" s="88">
        <v>0.43595022624434382</v>
      </c>
      <c r="AD22" s="88">
        <v>0</v>
      </c>
      <c r="AE22" s="88">
        <v>0.96877828054298643</v>
      </c>
      <c r="AF22" s="88">
        <v>0</v>
      </c>
      <c r="AG22" s="88">
        <v>0.41657466063348414</v>
      </c>
      <c r="AH22" s="88">
        <v>0</v>
      </c>
      <c r="AI22" s="88">
        <v>0.39719909502262435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18.507999999999999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19.027999999999999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18.28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17.108000000000001</v>
      </c>
      <c r="C26" s="23"/>
      <c r="D26" s="23"/>
      <c r="E26" s="23"/>
      <c r="F26" s="23"/>
      <c r="G26" s="23"/>
      <c r="H26" s="23"/>
      <c r="I26" s="23"/>
      <c r="J26" s="23">
        <v>5.8058823529411763</v>
      </c>
      <c r="K26" s="25">
        <f t="shared" si="4"/>
        <v>5.8058823529411763</v>
      </c>
      <c r="L26" s="24">
        <f t="shared" si="5"/>
        <v>2.7481176470588236</v>
      </c>
      <c r="M26" s="81">
        <f t="shared" si="6"/>
        <v>8.5540000000000003</v>
      </c>
      <c r="O26" s="78">
        <f t="shared" si="7"/>
        <v>-5.8058823529411763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5.8058823529411763</v>
      </c>
      <c r="T26">
        <v>25</v>
      </c>
      <c r="U26" s="87">
        <f>IFERROR(-HLOOKUP($U$1,IEX!$W$2:$BH$98,T26,FALSE),0)</f>
        <v>0</v>
      </c>
      <c r="V26" s="88">
        <f t="shared" si="8"/>
        <v>2.7481176470588236</v>
      </c>
      <c r="W26" s="94"/>
      <c r="X26" s="88">
        <v>0</v>
      </c>
      <c r="Y26" s="88">
        <v>0.24191176470588235</v>
      </c>
      <c r="Z26" s="88">
        <v>0</v>
      </c>
      <c r="AA26" s="88">
        <v>0.29029411764705876</v>
      </c>
      <c r="AB26" s="88">
        <v>0</v>
      </c>
      <c r="AC26" s="88">
        <v>0.43544117647058822</v>
      </c>
      <c r="AD26" s="88">
        <v>0</v>
      </c>
      <c r="AE26" s="88">
        <v>0.96764705882352942</v>
      </c>
      <c r="AF26" s="88">
        <v>0</v>
      </c>
      <c r="AG26" s="88">
        <v>0.41608823529411759</v>
      </c>
      <c r="AH26" s="88">
        <v>0</v>
      </c>
      <c r="AI26" s="88">
        <v>0.39673529411764702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18.988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18.295999999999999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18.584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19.047999999999998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19.103999999999999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19.143999999999998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18.260000000000002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18.568000000000001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19.064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18.776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18.603999999999999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18.856000000000002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18.968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18.968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19.027999999999999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18.795999999999999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18.835999999999999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18.931999999999999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18.931999999999999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18.952000000000002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18.891999999999999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17.952000000000002</v>
      </c>
      <c r="C48" s="23"/>
      <c r="D48" s="23"/>
      <c r="E48" s="23"/>
      <c r="F48" s="23"/>
      <c r="G48" s="23"/>
      <c r="H48" s="23"/>
      <c r="I48" s="23"/>
      <c r="J48" s="23">
        <v>6.092307692307692</v>
      </c>
      <c r="K48" s="25">
        <f t="shared" si="4"/>
        <v>6.092307692307692</v>
      </c>
      <c r="L48" s="24">
        <f t="shared" si="5"/>
        <v>2.8836923076923076</v>
      </c>
      <c r="M48" s="81">
        <f t="shared" si="6"/>
        <v>8.9759999999999991</v>
      </c>
      <c r="O48" s="78">
        <f t="shared" si="7"/>
        <v>-6.092307692307692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6.092307692307692</v>
      </c>
      <c r="T48">
        <v>47</v>
      </c>
      <c r="U48" s="87">
        <f>IFERROR(-HLOOKUP($U$1,IEX!$W$2:$BH$98,T48,FALSE),0)</f>
        <v>0</v>
      </c>
      <c r="V48" s="88">
        <f t="shared" si="8"/>
        <v>2.8836923076923076</v>
      </c>
      <c r="W48" s="94"/>
      <c r="X48" s="88">
        <v>0</v>
      </c>
      <c r="Y48" s="88">
        <v>0.25384615384615383</v>
      </c>
      <c r="Z48" s="88">
        <v>0</v>
      </c>
      <c r="AA48" s="88">
        <v>0.30461538461538462</v>
      </c>
      <c r="AB48" s="88">
        <v>0</v>
      </c>
      <c r="AC48" s="88">
        <v>0.45692307692307688</v>
      </c>
      <c r="AD48" s="88">
        <v>0</v>
      </c>
      <c r="AE48" s="88">
        <v>1.0153846153846153</v>
      </c>
      <c r="AF48" s="88">
        <v>0</v>
      </c>
      <c r="AG48" s="88">
        <v>0.43661538461538457</v>
      </c>
      <c r="AH48" s="88">
        <v>0</v>
      </c>
      <c r="AI48" s="88">
        <v>0.41630769230769232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17.78</v>
      </c>
      <c r="C49" s="23"/>
      <c r="D49" s="23"/>
      <c r="E49" s="23"/>
      <c r="F49" s="23"/>
      <c r="G49" s="23"/>
      <c r="H49" s="23"/>
      <c r="I49" s="23"/>
      <c r="J49" s="23">
        <v>6.0339366515837103</v>
      </c>
      <c r="K49" s="25">
        <f t="shared" si="4"/>
        <v>6.0339366515837103</v>
      </c>
      <c r="L49" s="24">
        <f t="shared" si="5"/>
        <v>2.8560633484162894</v>
      </c>
      <c r="M49" s="81">
        <f t="shared" si="6"/>
        <v>8.89</v>
      </c>
      <c r="O49" s="78">
        <f t="shared" si="7"/>
        <v>-6.0339366515837103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6.0339366515837103</v>
      </c>
      <c r="T49">
        <v>48</v>
      </c>
      <c r="U49" s="87">
        <f>IFERROR(-HLOOKUP($U$1,IEX!$W$2:$BH$98,T49,FALSE),0)</f>
        <v>0</v>
      </c>
      <c r="V49" s="88">
        <f t="shared" si="8"/>
        <v>2.8560633484162894</v>
      </c>
      <c r="W49" s="94"/>
      <c r="X49" s="88">
        <v>0</v>
      </c>
      <c r="Y49" s="88">
        <v>0.25141402714932126</v>
      </c>
      <c r="Z49" s="88">
        <v>0</v>
      </c>
      <c r="AA49" s="88">
        <v>0.30169683257918545</v>
      </c>
      <c r="AB49" s="88">
        <v>0</v>
      </c>
      <c r="AC49" s="88">
        <v>0.45254524886877823</v>
      </c>
      <c r="AD49" s="88">
        <v>0</v>
      </c>
      <c r="AE49" s="88">
        <v>1.005656108597285</v>
      </c>
      <c r="AF49" s="88">
        <v>0</v>
      </c>
      <c r="AG49" s="88">
        <v>0.43243212669683251</v>
      </c>
      <c r="AH49" s="88">
        <v>0</v>
      </c>
      <c r="AI49" s="88">
        <v>0.41231900452488685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17.047999999999998</v>
      </c>
      <c r="C50" s="23"/>
      <c r="D50" s="23"/>
      <c r="E50" s="23"/>
      <c r="F50" s="23"/>
      <c r="G50" s="23"/>
      <c r="H50" s="23"/>
      <c r="I50" s="23"/>
      <c r="J50" s="23">
        <v>5.7855203619909492</v>
      </c>
      <c r="K50" s="25">
        <f t="shared" si="4"/>
        <v>5.7855203619909492</v>
      </c>
      <c r="L50" s="24">
        <f t="shared" si="5"/>
        <v>2.738479638009049</v>
      </c>
      <c r="M50" s="81">
        <f t="shared" si="6"/>
        <v>8.5239999999999974</v>
      </c>
      <c r="O50" s="78">
        <f t="shared" si="7"/>
        <v>-5.7855203619909492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5.7855203619909492</v>
      </c>
      <c r="T50">
        <v>49</v>
      </c>
      <c r="U50" s="87">
        <f>IFERROR(-HLOOKUP($U$1,IEX!$W$2:$BH$98,T50,FALSE),0)</f>
        <v>0</v>
      </c>
      <c r="V50" s="88">
        <f t="shared" si="8"/>
        <v>2.738479638009049</v>
      </c>
      <c r="W50" s="94"/>
      <c r="X50" s="88">
        <v>0</v>
      </c>
      <c r="Y50" s="88">
        <v>0.24106334841628951</v>
      </c>
      <c r="Z50" s="88">
        <v>0</v>
      </c>
      <c r="AA50" s="88">
        <v>0.28927601809954739</v>
      </c>
      <c r="AB50" s="88">
        <v>0</v>
      </c>
      <c r="AC50" s="88">
        <v>0.43391402714932115</v>
      </c>
      <c r="AD50" s="88">
        <v>0</v>
      </c>
      <c r="AE50" s="88">
        <v>0.96425339366515805</v>
      </c>
      <c r="AF50" s="88">
        <v>0</v>
      </c>
      <c r="AG50" s="88">
        <v>0.41462895927601801</v>
      </c>
      <c r="AH50" s="88">
        <v>0</v>
      </c>
      <c r="AI50" s="88">
        <v>0.39534389140271481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18.123999999999999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17.815999999999999</v>
      </c>
      <c r="C52" s="23"/>
      <c r="D52" s="23"/>
      <c r="E52" s="23"/>
      <c r="F52" s="23"/>
      <c r="G52" s="23"/>
      <c r="H52" s="23"/>
      <c r="I52" s="23"/>
      <c r="J52" s="23">
        <v>6.0461538461538451</v>
      </c>
      <c r="K52" s="25">
        <f t="shared" si="4"/>
        <v>6.0461538461538451</v>
      </c>
      <c r="L52" s="24">
        <f t="shared" si="5"/>
        <v>2.8618461538461535</v>
      </c>
      <c r="M52" s="81">
        <f t="shared" si="6"/>
        <v>8.9079999999999977</v>
      </c>
      <c r="O52" s="78">
        <f t="shared" si="7"/>
        <v>-6.0461538461538451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6.0461538461538451</v>
      </c>
      <c r="T52">
        <v>51</v>
      </c>
      <c r="U52" s="87">
        <f>IFERROR(-HLOOKUP($U$1,IEX!$W$2:$BH$98,T52,FALSE),0)</f>
        <v>0</v>
      </c>
      <c r="V52" s="88">
        <f t="shared" si="8"/>
        <v>2.8618461538461535</v>
      </c>
      <c r="W52" s="94"/>
      <c r="X52" s="88">
        <v>0</v>
      </c>
      <c r="Y52" s="88">
        <v>0.25192307692307692</v>
      </c>
      <c r="Z52" s="88">
        <v>0</v>
      </c>
      <c r="AA52" s="88">
        <v>0.30230769230769222</v>
      </c>
      <c r="AB52" s="88">
        <v>0</v>
      </c>
      <c r="AC52" s="88">
        <v>0.45346153846153842</v>
      </c>
      <c r="AD52" s="88">
        <v>0</v>
      </c>
      <c r="AE52" s="88">
        <v>1.0076923076923077</v>
      </c>
      <c r="AF52" s="88">
        <v>0</v>
      </c>
      <c r="AG52" s="88">
        <v>0.43330769230769217</v>
      </c>
      <c r="AH52" s="88">
        <v>0</v>
      </c>
      <c r="AI52" s="88">
        <v>0.41315384615384609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18.568000000000001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16.684000000000001</v>
      </c>
      <c r="C54" s="23"/>
      <c r="D54" s="23"/>
      <c r="E54" s="23"/>
      <c r="F54" s="23"/>
      <c r="G54" s="23"/>
      <c r="H54" s="23"/>
      <c r="I54" s="23"/>
      <c r="J54" s="23">
        <v>5.6619909502262438</v>
      </c>
      <c r="K54" s="25">
        <f t="shared" si="4"/>
        <v>5.6619909502262438</v>
      </c>
      <c r="L54" s="24">
        <f t="shared" si="5"/>
        <v>2.6800090497737554</v>
      </c>
      <c r="M54" s="81">
        <f t="shared" si="6"/>
        <v>8.3419999999999987</v>
      </c>
      <c r="O54" s="78">
        <f t="shared" si="7"/>
        <v>-5.6619909502262438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5.6619909502262438</v>
      </c>
      <c r="T54">
        <v>53</v>
      </c>
      <c r="U54" s="87">
        <f>IFERROR(-HLOOKUP($U$1,IEX!$W$2:$BH$98,T54,FALSE),0)</f>
        <v>0</v>
      </c>
      <c r="V54" s="88">
        <f t="shared" si="8"/>
        <v>2.6800090497737554</v>
      </c>
      <c r="W54" s="94"/>
      <c r="X54" s="88">
        <v>0</v>
      </c>
      <c r="Y54" s="88">
        <v>0.23591628959276018</v>
      </c>
      <c r="Z54" s="88">
        <v>0</v>
      </c>
      <c r="AA54" s="88">
        <v>0.28309954751131222</v>
      </c>
      <c r="AB54" s="88">
        <v>0</v>
      </c>
      <c r="AC54" s="88">
        <v>0.42464932126696825</v>
      </c>
      <c r="AD54" s="88">
        <v>0</v>
      </c>
      <c r="AE54" s="88">
        <v>0.9436651583710407</v>
      </c>
      <c r="AF54" s="88">
        <v>0</v>
      </c>
      <c r="AG54" s="88">
        <v>0.4057760180995475</v>
      </c>
      <c r="AH54" s="88">
        <v>0</v>
      </c>
      <c r="AI54" s="88">
        <v>0.38690271493212663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13.88</v>
      </c>
      <c r="C55" s="23"/>
      <c r="D55" s="23"/>
      <c r="E55" s="23"/>
      <c r="F55" s="23"/>
      <c r="G55" s="23"/>
      <c r="H55" s="23"/>
      <c r="I55" s="23"/>
      <c r="J55" s="23">
        <v>4.7104072398190047</v>
      </c>
      <c r="K55" s="25">
        <f t="shared" si="4"/>
        <v>4.7104072398190047</v>
      </c>
      <c r="L55" s="24">
        <f t="shared" si="5"/>
        <v>2.2295927601809953</v>
      </c>
      <c r="M55" s="81">
        <f t="shared" si="6"/>
        <v>6.9399999999999995</v>
      </c>
      <c r="O55" s="78">
        <f t="shared" si="7"/>
        <v>-4.7104072398190047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4.7104072398190047</v>
      </c>
      <c r="T55">
        <v>54</v>
      </c>
      <c r="U55" s="87">
        <f>IFERROR(-HLOOKUP($U$1,IEX!$W$2:$BH$98,T55,FALSE),0)</f>
        <v>0</v>
      </c>
      <c r="V55" s="88">
        <f t="shared" si="8"/>
        <v>2.2295927601809953</v>
      </c>
      <c r="W55" s="94"/>
      <c r="X55" s="88">
        <v>0</v>
      </c>
      <c r="Y55" s="88">
        <v>0.19626696832579185</v>
      </c>
      <c r="Z55" s="88">
        <v>0</v>
      </c>
      <c r="AA55" s="88">
        <v>0.23552036199095017</v>
      </c>
      <c r="AB55" s="88">
        <v>0</v>
      </c>
      <c r="AC55" s="88">
        <v>0.35328054298642531</v>
      </c>
      <c r="AD55" s="88">
        <v>0</v>
      </c>
      <c r="AE55" s="88">
        <v>0.78506787330316741</v>
      </c>
      <c r="AF55" s="88">
        <v>0</v>
      </c>
      <c r="AG55" s="88">
        <v>0.33757918552036192</v>
      </c>
      <c r="AH55" s="88">
        <v>0</v>
      </c>
      <c r="AI55" s="88">
        <v>0.3218778280542986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15.688000000000001</v>
      </c>
      <c r="C56" s="23"/>
      <c r="D56" s="23"/>
      <c r="E56" s="23"/>
      <c r="F56" s="23"/>
      <c r="G56" s="23"/>
      <c r="H56" s="23"/>
      <c r="I56" s="23"/>
      <c r="J56" s="23">
        <v>5.3239819004524884</v>
      </c>
      <c r="K56" s="25">
        <f t="shared" si="4"/>
        <v>5.3239819004524884</v>
      </c>
      <c r="L56" s="24">
        <f t="shared" si="5"/>
        <v>2.5200180995475105</v>
      </c>
      <c r="M56" s="81">
        <f t="shared" si="6"/>
        <v>7.8439999999999994</v>
      </c>
      <c r="O56" s="78">
        <f t="shared" si="7"/>
        <v>-5.3239819004524884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5.3239819004524884</v>
      </c>
      <c r="T56">
        <v>55</v>
      </c>
      <c r="U56" s="87">
        <f>IFERROR(-HLOOKUP($U$1,IEX!$W$2:$BH$98,T56,FALSE),0)</f>
        <v>0</v>
      </c>
      <c r="V56" s="88">
        <f t="shared" si="8"/>
        <v>2.5200180995475105</v>
      </c>
      <c r="W56" s="94"/>
      <c r="X56" s="88">
        <v>0</v>
      </c>
      <c r="Y56" s="88">
        <v>0.22183257918552032</v>
      </c>
      <c r="Z56" s="88">
        <v>0</v>
      </c>
      <c r="AA56" s="88">
        <v>0.26619909502262434</v>
      </c>
      <c r="AB56" s="88">
        <v>0</v>
      </c>
      <c r="AC56" s="88">
        <v>0.3992986425339366</v>
      </c>
      <c r="AD56" s="88">
        <v>0</v>
      </c>
      <c r="AE56" s="88">
        <v>0.88733031674208129</v>
      </c>
      <c r="AF56" s="88">
        <v>0</v>
      </c>
      <c r="AG56" s="88">
        <v>0.38155203619909495</v>
      </c>
      <c r="AH56" s="88">
        <v>0</v>
      </c>
      <c r="AI56" s="88">
        <v>0.36380542986425335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18.356000000000002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18.664000000000001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18.835999999999999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18.815999999999999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18.815999999999999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18.795999999999999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18.376000000000001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17.032</v>
      </c>
      <c r="C65" s="23"/>
      <c r="D65" s="23"/>
      <c r="E65" s="23"/>
      <c r="F65" s="23"/>
      <c r="G65" s="23"/>
      <c r="H65" s="23"/>
      <c r="I65" s="23"/>
      <c r="J65" s="23">
        <v>5.7800904977375556</v>
      </c>
      <c r="K65" s="25">
        <f t="shared" si="4"/>
        <v>5.7800904977375556</v>
      </c>
      <c r="L65" s="24">
        <f t="shared" si="5"/>
        <v>2.7359095022624431</v>
      </c>
      <c r="M65" s="81">
        <f t="shared" si="6"/>
        <v>8.5159999999999982</v>
      </c>
      <c r="O65" s="78">
        <f t="shared" si="7"/>
        <v>-5.7800904977375556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5.7800904977375556</v>
      </c>
      <c r="T65">
        <v>64</v>
      </c>
      <c r="U65" s="87">
        <f>IFERROR(-HLOOKUP($U$1,IEX!$W$2:$BH$98,T65,FALSE),0)</f>
        <v>0</v>
      </c>
      <c r="V65" s="88">
        <f t="shared" si="8"/>
        <v>2.7359095022624431</v>
      </c>
      <c r="W65" s="94"/>
      <c r="X65" s="88">
        <v>0</v>
      </c>
      <c r="Y65" s="88">
        <v>0.24083710407239817</v>
      </c>
      <c r="Z65" s="88">
        <v>0</v>
      </c>
      <c r="AA65" s="88">
        <v>0.28900452488687772</v>
      </c>
      <c r="AB65" s="88">
        <v>0</v>
      </c>
      <c r="AC65" s="88">
        <v>0.43350678733031672</v>
      </c>
      <c r="AD65" s="88">
        <v>0</v>
      </c>
      <c r="AE65" s="88">
        <v>0.96334841628959267</v>
      </c>
      <c r="AF65" s="88">
        <v>0</v>
      </c>
      <c r="AG65" s="88">
        <v>0.41423981900452478</v>
      </c>
      <c r="AH65" s="88">
        <v>0</v>
      </c>
      <c r="AI65" s="88">
        <v>0.39497285067873295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18.335999999999999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18.664000000000001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18.28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17.568000000000001</v>
      </c>
      <c r="C69" s="23"/>
      <c r="D69" s="23"/>
      <c r="E69" s="23"/>
      <c r="F69" s="23"/>
      <c r="G69" s="23"/>
      <c r="H69" s="23"/>
      <c r="I69" s="23"/>
      <c r="J69" s="23">
        <v>5.9619909502262436</v>
      </c>
      <c r="K69" s="25">
        <f t="shared" si="17"/>
        <v>5.9619909502262436</v>
      </c>
      <c r="L69" s="24">
        <f t="shared" si="18"/>
        <v>2.8220090497737553</v>
      </c>
      <c r="M69" s="81">
        <f t="shared" si="19"/>
        <v>8.7839999999999989</v>
      </c>
      <c r="O69" s="78">
        <f t="shared" si="20"/>
        <v>-5.9619909502262436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5.9619909502262436</v>
      </c>
      <c r="T69">
        <v>68</v>
      </c>
      <c r="U69" s="87">
        <f>IFERROR(-HLOOKUP($U$1,IEX!$W$2:$BH$98,T69,FALSE),0)</f>
        <v>0</v>
      </c>
      <c r="V69" s="88">
        <f t="shared" si="21"/>
        <v>2.8220090497737553</v>
      </c>
      <c r="W69" s="94"/>
      <c r="X69" s="88">
        <v>0</v>
      </c>
      <c r="Y69" s="88">
        <v>0.24841628959276016</v>
      </c>
      <c r="Z69" s="88">
        <v>0</v>
      </c>
      <c r="AA69" s="88">
        <v>0.29809954751131218</v>
      </c>
      <c r="AB69" s="88">
        <v>0</v>
      </c>
      <c r="AC69" s="88">
        <v>0.44714932126696827</v>
      </c>
      <c r="AD69" s="88">
        <v>0</v>
      </c>
      <c r="AE69" s="88">
        <v>0.99366515837104064</v>
      </c>
      <c r="AF69" s="88">
        <v>0</v>
      </c>
      <c r="AG69" s="88">
        <v>0.42727601809954746</v>
      </c>
      <c r="AH69" s="88">
        <v>0</v>
      </c>
      <c r="AI69" s="88">
        <v>0.40740271493212665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18.295999999999999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18.547999999999998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16.648</v>
      </c>
      <c r="C72" s="23"/>
      <c r="D72" s="23"/>
      <c r="E72" s="23"/>
      <c r="F72" s="23"/>
      <c r="G72" s="23"/>
      <c r="H72" s="23"/>
      <c r="I72" s="23"/>
      <c r="J72" s="23">
        <v>5.6497737556561081</v>
      </c>
      <c r="K72" s="25">
        <f t="shared" si="17"/>
        <v>5.6497737556561081</v>
      </c>
      <c r="L72" s="24">
        <f t="shared" si="18"/>
        <v>2.6742262443438909</v>
      </c>
      <c r="M72" s="81">
        <f t="shared" si="19"/>
        <v>8.3239999999999981</v>
      </c>
      <c r="O72" s="78">
        <f t="shared" si="20"/>
        <v>-5.6497737556561081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5.6497737556561081</v>
      </c>
      <c r="T72">
        <v>71</v>
      </c>
      <c r="U72" s="87">
        <f>IFERROR(-HLOOKUP($U$1,IEX!$W$2:$BH$98,T72,FALSE),0)</f>
        <v>0</v>
      </c>
      <c r="V72" s="88">
        <f t="shared" si="21"/>
        <v>2.6742262443438909</v>
      </c>
      <c r="W72" s="94"/>
      <c r="X72" s="88">
        <v>0</v>
      </c>
      <c r="Y72" s="88">
        <v>0.23540723981900447</v>
      </c>
      <c r="Z72" s="88">
        <v>0</v>
      </c>
      <c r="AA72" s="88">
        <v>0.28248868778280539</v>
      </c>
      <c r="AB72" s="88">
        <v>0</v>
      </c>
      <c r="AC72" s="88">
        <v>0.42373303167420812</v>
      </c>
      <c r="AD72" s="88">
        <v>0</v>
      </c>
      <c r="AE72" s="88">
        <v>0.94162895927601786</v>
      </c>
      <c r="AF72" s="88">
        <v>0</v>
      </c>
      <c r="AG72" s="88">
        <v>0.40490045248868772</v>
      </c>
      <c r="AH72" s="88">
        <v>0</v>
      </c>
      <c r="AI72" s="88">
        <v>0.38606787330316733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13.784000000000001</v>
      </c>
      <c r="C73" s="23"/>
      <c r="D73" s="23"/>
      <c r="E73" s="23"/>
      <c r="F73" s="23"/>
      <c r="G73" s="23"/>
      <c r="H73" s="23"/>
      <c r="I73" s="23"/>
      <c r="J73" s="23">
        <v>4.6778280542986419</v>
      </c>
      <c r="K73" s="25">
        <f t="shared" si="17"/>
        <v>4.6778280542986419</v>
      </c>
      <c r="L73" s="24">
        <f t="shared" si="18"/>
        <v>2.2141719457013576</v>
      </c>
      <c r="M73" s="81">
        <f t="shared" si="19"/>
        <v>6.8919999999999995</v>
      </c>
      <c r="O73" s="78">
        <f t="shared" si="20"/>
        <v>-4.6778280542986419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4.6778280542986419</v>
      </c>
      <c r="T73">
        <v>72</v>
      </c>
      <c r="U73" s="87">
        <f>IFERROR(-HLOOKUP($U$1,IEX!$W$2:$BH$98,T73,FALSE),0)</f>
        <v>0</v>
      </c>
      <c r="V73" s="88">
        <f t="shared" si="21"/>
        <v>2.2141719457013576</v>
      </c>
      <c r="W73" s="94"/>
      <c r="X73" s="88">
        <v>0</v>
      </c>
      <c r="Y73" s="88">
        <v>0.19490950226244344</v>
      </c>
      <c r="Z73" s="88">
        <v>0</v>
      </c>
      <c r="AA73" s="88">
        <v>0.23389140271493208</v>
      </c>
      <c r="AB73" s="88">
        <v>0</v>
      </c>
      <c r="AC73" s="88">
        <v>0.35083710407239815</v>
      </c>
      <c r="AD73" s="88">
        <v>0</v>
      </c>
      <c r="AE73" s="88">
        <v>0.77963800904977376</v>
      </c>
      <c r="AF73" s="88">
        <v>0</v>
      </c>
      <c r="AG73" s="88">
        <v>0.33524434389140267</v>
      </c>
      <c r="AH73" s="88">
        <v>0</v>
      </c>
      <c r="AI73" s="88">
        <v>0.31965158371040725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14.86</v>
      </c>
      <c r="C74" s="23"/>
      <c r="D74" s="23"/>
      <c r="E74" s="23"/>
      <c r="F74" s="23"/>
      <c r="G74" s="23"/>
      <c r="H74" s="23"/>
      <c r="I74" s="23"/>
      <c r="J74" s="23">
        <v>5.0429864253393655</v>
      </c>
      <c r="K74" s="25">
        <f t="shared" si="17"/>
        <v>5.0429864253393655</v>
      </c>
      <c r="L74" s="24">
        <f t="shared" si="18"/>
        <v>2.3870135746606334</v>
      </c>
      <c r="M74" s="81">
        <f t="shared" si="19"/>
        <v>7.4299999999999988</v>
      </c>
      <c r="O74" s="78">
        <f t="shared" si="20"/>
        <v>-5.0429864253393655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5.0429864253393655</v>
      </c>
      <c r="T74">
        <v>73</v>
      </c>
      <c r="U74" s="87">
        <f>IFERROR(-HLOOKUP($U$1,IEX!$W$2:$BH$98,T74,FALSE),0)</f>
        <v>0</v>
      </c>
      <c r="V74" s="88">
        <f t="shared" si="21"/>
        <v>2.3870135746606334</v>
      </c>
      <c r="W74" s="94"/>
      <c r="X74" s="88">
        <v>0</v>
      </c>
      <c r="Y74" s="88">
        <v>0.21012443438914025</v>
      </c>
      <c r="Z74" s="88">
        <v>0</v>
      </c>
      <c r="AA74" s="88">
        <v>0.25214932126696826</v>
      </c>
      <c r="AB74" s="88">
        <v>0</v>
      </c>
      <c r="AC74" s="88">
        <v>0.37822398190045242</v>
      </c>
      <c r="AD74" s="88">
        <v>0</v>
      </c>
      <c r="AE74" s="88">
        <v>0.84049773755656099</v>
      </c>
      <c r="AF74" s="88">
        <v>0</v>
      </c>
      <c r="AG74" s="88">
        <v>0.36141402714932119</v>
      </c>
      <c r="AH74" s="88">
        <v>0</v>
      </c>
      <c r="AI74" s="88">
        <v>0.34460407239818996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16.628</v>
      </c>
      <c r="C75" s="23"/>
      <c r="D75" s="23"/>
      <c r="E75" s="23"/>
      <c r="F75" s="23"/>
      <c r="G75" s="23"/>
      <c r="H75" s="23"/>
      <c r="I75" s="23"/>
      <c r="J75" s="23">
        <v>5.642986425339366</v>
      </c>
      <c r="K75" s="25">
        <f t="shared" si="17"/>
        <v>5.642986425339366</v>
      </c>
      <c r="L75" s="24">
        <f t="shared" si="18"/>
        <v>2.6710135746606332</v>
      </c>
      <c r="M75" s="81">
        <f t="shared" si="19"/>
        <v>8.3140000000000001</v>
      </c>
      <c r="O75" s="78">
        <f t="shared" si="20"/>
        <v>-5.642986425339366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5.642986425339366</v>
      </c>
      <c r="T75">
        <v>74</v>
      </c>
      <c r="U75" s="87">
        <f>IFERROR(-HLOOKUP($U$1,IEX!$W$2:$BH$98,T75,FALSE),0)</f>
        <v>0</v>
      </c>
      <c r="V75" s="88">
        <f t="shared" si="21"/>
        <v>2.6710135746606332</v>
      </c>
      <c r="W75" s="94"/>
      <c r="X75" s="88">
        <v>0</v>
      </c>
      <c r="Y75" s="88">
        <v>0.23512443438914027</v>
      </c>
      <c r="Z75" s="88">
        <v>0</v>
      </c>
      <c r="AA75" s="88">
        <v>0.28214932126696829</v>
      </c>
      <c r="AB75" s="88">
        <v>0</v>
      </c>
      <c r="AC75" s="88">
        <v>0.42322398190045246</v>
      </c>
      <c r="AD75" s="88">
        <v>0</v>
      </c>
      <c r="AE75" s="88">
        <v>0.94049773755656108</v>
      </c>
      <c r="AF75" s="88">
        <v>0</v>
      </c>
      <c r="AG75" s="88">
        <v>0.40441402714932123</v>
      </c>
      <c r="AH75" s="88">
        <v>0</v>
      </c>
      <c r="AI75" s="88">
        <v>0.38560407239818995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17.472000000000001</v>
      </c>
      <c r="C76" s="23"/>
      <c r="D76" s="23"/>
      <c r="E76" s="23"/>
      <c r="F76" s="23"/>
      <c r="G76" s="23"/>
      <c r="H76" s="23"/>
      <c r="I76" s="23"/>
      <c r="J76" s="23">
        <v>5.9294117647058826</v>
      </c>
      <c r="K76" s="25">
        <f t="shared" si="17"/>
        <v>5.9294117647058826</v>
      </c>
      <c r="L76" s="24">
        <f t="shared" si="18"/>
        <v>2.806588235294118</v>
      </c>
      <c r="M76" s="81">
        <f t="shared" si="19"/>
        <v>8.7360000000000007</v>
      </c>
      <c r="O76" s="78">
        <f t="shared" si="20"/>
        <v>-5.9294117647058826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5.9294117647058826</v>
      </c>
      <c r="T76">
        <v>75</v>
      </c>
      <c r="U76" s="87">
        <f>IFERROR(-HLOOKUP($U$1,IEX!$W$2:$BH$98,T76,FALSE),0)</f>
        <v>0</v>
      </c>
      <c r="V76" s="88">
        <f t="shared" si="21"/>
        <v>2.806588235294118</v>
      </c>
      <c r="W76" s="94"/>
      <c r="X76" s="88">
        <v>0</v>
      </c>
      <c r="Y76" s="88">
        <v>0.24705882352941178</v>
      </c>
      <c r="Z76" s="88">
        <v>0</v>
      </c>
      <c r="AA76" s="88">
        <v>0.2964705882352941</v>
      </c>
      <c r="AB76" s="88">
        <v>0</v>
      </c>
      <c r="AC76" s="88">
        <v>0.44470588235294117</v>
      </c>
      <c r="AD76" s="88">
        <v>0</v>
      </c>
      <c r="AE76" s="88">
        <v>0.9882352941176471</v>
      </c>
      <c r="AF76" s="88">
        <v>0</v>
      </c>
      <c r="AG76" s="88">
        <v>0.42494117647058821</v>
      </c>
      <c r="AH76" s="88">
        <v>0</v>
      </c>
      <c r="AI76" s="88">
        <v>0.40517647058823525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18.22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18.795999999999999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18.968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19.027999999999999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19.123999999999999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19.123999999999999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19.007999999999999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18.968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18.184000000000001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18.931999999999999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18.184000000000001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19.047999999999998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19.007999999999999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19.064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19.16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18.7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18.527999999999999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19.2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19.143999999999998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18.931999999999999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19.007999999999999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19.103999999999999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0.4394280000000001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0.14449227263265174</v>
      </c>
      <c r="K99" s="25">
        <f t="shared" si="22"/>
        <v>0.14449227263265174</v>
      </c>
      <c r="L99" s="25">
        <f t="shared" si="22"/>
        <v>6.8393009046121792E-2</v>
      </c>
      <c r="M99" s="85">
        <f t="shared" si="22"/>
        <v>0.21288528167877294</v>
      </c>
      <c r="O99" s="78">
        <f>SUM(O3:O98)/4000</f>
        <v>-0.14449227263265174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0.14449227263265174</v>
      </c>
      <c r="U99" s="89">
        <f t="shared" ref="U99:AK99" si="24">SUM(U3:U98)/4000</f>
        <v>0</v>
      </c>
      <c r="V99" s="89">
        <f t="shared" si="24"/>
        <v>6.8393009046121792E-2</v>
      </c>
      <c r="W99" s="94"/>
      <c r="X99" s="89">
        <f t="shared" si="24"/>
        <v>0</v>
      </c>
      <c r="Y99" s="89">
        <f t="shared" si="24"/>
        <v>6.0205113596938104E-3</v>
      </c>
      <c r="Z99" s="89">
        <f t="shared" si="24"/>
        <v>0</v>
      </c>
      <c r="AA99" s="89">
        <f t="shared" si="24"/>
        <v>7.2246136316325826E-3</v>
      </c>
      <c r="AB99" s="89">
        <f t="shared" si="24"/>
        <v>0</v>
      </c>
      <c r="AC99" s="89">
        <f t="shared" si="24"/>
        <v>1.0836920447448847E-2</v>
      </c>
      <c r="AD99" s="89">
        <f t="shared" si="24"/>
        <v>0</v>
      </c>
      <c r="AE99" s="89">
        <f t="shared" si="24"/>
        <v>2.4082045438775242E-2</v>
      </c>
      <c r="AF99" s="89">
        <f t="shared" si="24"/>
        <v>0</v>
      </c>
      <c r="AG99" s="89">
        <f t="shared" si="24"/>
        <v>1.0355279538673347E-2</v>
      </c>
      <c r="AH99" s="89">
        <f t="shared" si="24"/>
        <v>0</v>
      </c>
      <c r="AI99" s="89">
        <f t="shared" si="24"/>
        <v>9.8736386298978393E-3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1.33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1.33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1.33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1.33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1.33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1.33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1.33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1.33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1.33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22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1.33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1.33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22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1.33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22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1.33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22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1.33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22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1.33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22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1.33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22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1.33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22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1.33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22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1.33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22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1.33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22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1.33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22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1.33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22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1.33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22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1.33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22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1.33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22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1.33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22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1.33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22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1.33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22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1.33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22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1.33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22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1.33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22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1.33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22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22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22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1.33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22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1.33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22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1.33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22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1.33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22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1.33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22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1.33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22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1.33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22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1.33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22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2.82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22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2.82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22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1.48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22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1.48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22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1.48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22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1.48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22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1.48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22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1.48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22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1.48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22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22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22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22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22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22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22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22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22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22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22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22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22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22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22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22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22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22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22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22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22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22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22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21.06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21.06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21.27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21.27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21.27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21.27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21.27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21.58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21.58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22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22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22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22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22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22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22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22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22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22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22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22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22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22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1.3455E-2</v>
      </c>
      <c r="AD99">
        <f t="shared" si="0"/>
        <v>1.7299999999999989E-2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0.52640749999999992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5.57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5.57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5.63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5.63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5.63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5.63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5.63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5.71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5.71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0.13926249999999996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276.44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0</v>
      </c>
      <c r="D4" s="26">
        <v>27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276.44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0</v>
      </c>
      <c r="D5" s="26">
        <v>27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276.44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0</v>
      </c>
      <c r="D6" s="26">
        <v>27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276.44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0</v>
      </c>
      <c r="D7" s="26">
        <v>27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276.44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0</v>
      </c>
      <c r="D8" s="26">
        <v>27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276.44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0</v>
      </c>
      <c r="D9" s="26">
        <v>27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0</v>
      </c>
      <c r="D10" s="26">
        <v>27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0</v>
      </c>
      <c r="D11" s="26">
        <v>27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0</v>
      </c>
      <c r="D12" s="26">
        <v>27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0</v>
      </c>
      <c r="D13" s="26">
        <v>27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0</v>
      </c>
      <c r="D14" s="26">
        <v>27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0</v>
      </c>
      <c r="D15" s="26">
        <v>27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0</v>
      </c>
      <c r="D16" s="26">
        <v>27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0</v>
      </c>
      <c r="D17" s="26">
        <v>27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0</v>
      </c>
      <c r="D18" s="26">
        <v>27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0</v>
      </c>
      <c r="D19" s="26">
        <v>27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0</v>
      </c>
      <c r="D20" s="26">
        <v>27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0</v>
      </c>
      <c r="D21" s="26">
        <v>27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0</v>
      </c>
      <c r="D22" s="26">
        <v>27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0</v>
      </c>
      <c r="D23" s="26">
        <v>27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0</v>
      </c>
      <c r="D24" s="26">
        <v>27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0</v>
      </c>
      <c r="D25" s="26">
        <v>27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0</v>
      </c>
      <c r="D26" s="26">
        <v>27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0</v>
      </c>
      <c r="D27" s="26">
        <v>27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0</v>
      </c>
      <c r="D28" s="26">
        <v>27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0</v>
      </c>
      <c r="D29" s="26">
        <v>27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0</v>
      </c>
      <c r="D30" s="26">
        <v>27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0</v>
      </c>
      <c r="D31" s="26">
        <v>27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0</v>
      </c>
      <c r="D32" s="26">
        <v>27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0</v>
      </c>
      <c r="D33" s="26">
        <v>27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0</v>
      </c>
      <c r="D34" s="26">
        <v>27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0</v>
      </c>
      <c r="D37" s="26">
        <v>27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0</v>
      </c>
      <c r="D38" s="26">
        <v>27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0</v>
      </c>
      <c r="D39" s="26">
        <v>27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0</v>
      </c>
      <c r="D40" s="26">
        <v>27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0</v>
      </c>
      <c r="D41" s="26">
        <v>27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0</v>
      </c>
      <c r="D42" s="26">
        <v>27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0</v>
      </c>
      <c r="D43" s="26">
        <v>27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0</v>
      </c>
      <c r="D44" s="26">
        <v>27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0</v>
      </c>
      <c r="D45" s="26">
        <v>57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0</v>
      </c>
      <c r="D46" s="26">
        <v>57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0</v>
      </c>
      <c r="D47" s="26">
        <v>30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0</v>
      </c>
      <c r="D48" s="26">
        <v>30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0</v>
      </c>
      <c r="D49" s="26">
        <v>30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0</v>
      </c>
      <c r="D50" s="26">
        <v>30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0</v>
      </c>
      <c r="D51" s="26">
        <v>29.97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272.57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0</v>
      </c>
      <c r="D52" s="26">
        <v>30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0</v>
      </c>
      <c r="D53" s="26">
        <v>30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0</v>
      </c>
      <c r="D54" s="26">
        <v>30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0.47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275.83999999999997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0</v>
      </c>
      <c r="D62" s="26">
        <v>30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0</v>
      </c>
      <c r="D63" s="26">
        <v>30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0.47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278.58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0</v>
      </c>
      <c r="D66" s="26">
        <v>30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0</v>
      </c>
      <c r="D69" s="26">
        <v>30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0</v>
      </c>
      <c r="D70" s="26">
        <v>30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0</v>
      </c>
      <c r="D71" s="26">
        <v>30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294.02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0</v>
      </c>
      <c r="D72" s="26">
        <v>30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294.02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0</v>
      </c>
      <c r="D73" s="26">
        <v>30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294.02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0</v>
      </c>
      <c r="D74" s="26">
        <v>30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294.02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294.02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305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33.53</v>
      </c>
      <c r="D78" s="26">
        <v>0.33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301.56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308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308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308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308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271.82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271.82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271.82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271.82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271.82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271.82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271.82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271.82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291.42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291.42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291.42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291.42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291.42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291.42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0.26136750000000003</v>
      </c>
      <c r="D99" s="156">
        <f t="shared" si="0"/>
        <v>0.419325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6.6430924999999981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0.92</v>
      </c>
      <c r="E3" s="203">
        <v>0</v>
      </c>
      <c r="F3" s="203">
        <v>15.26</v>
      </c>
      <c r="G3" s="203">
        <v>0</v>
      </c>
      <c r="H3" s="203">
        <v>0</v>
      </c>
      <c r="I3" s="203">
        <v>23.59</v>
      </c>
      <c r="J3" s="203">
        <v>8.67</v>
      </c>
      <c r="K3" s="203">
        <v>5.26</v>
      </c>
      <c r="L3" s="203">
        <v>4.1500000000000004</v>
      </c>
      <c r="M3" s="203">
        <v>2.09</v>
      </c>
      <c r="N3" s="203">
        <v>1.7</v>
      </c>
      <c r="O3" s="203">
        <v>2.4</v>
      </c>
      <c r="P3" s="203">
        <v>0.9</v>
      </c>
      <c r="Q3" s="203">
        <v>0.16</v>
      </c>
      <c r="R3" s="203">
        <v>0.61</v>
      </c>
      <c r="S3" s="203">
        <v>0.38</v>
      </c>
      <c r="T3" s="203">
        <v>0</v>
      </c>
      <c r="U3" s="203">
        <v>1.69</v>
      </c>
      <c r="V3" s="203">
        <v>0.21</v>
      </c>
      <c r="W3" s="203">
        <v>0.67</v>
      </c>
      <c r="X3" s="203">
        <v>2.12</v>
      </c>
      <c r="Y3" s="203">
        <v>0</v>
      </c>
      <c r="Z3" s="203">
        <v>3.19</v>
      </c>
      <c r="AA3" s="203">
        <v>0</v>
      </c>
      <c r="AB3" s="203">
        <v>0</v>
      </c>
      <c r="AC3" s="203">
        <v>23.67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0.92</v>
      </c>
      <c r="E4" s="203">
        <v>0</v>
      </c>
      <c r="F4" s="203">
        <v>15.26</v>
      </c>
      <c r="G4" s="203">
        <v>0</v>
      </c>
      <c r="H4" s="203">
        <v>0</v>
      </c>
      <c r="I4" s="203">
        <v>23.59</v>
      </c>
      <c r="J4" s="203">
        <v>8.67</v>
      </c>
      <c r="K4" s="203">
        <v>5.26</v>
      </c>
      <c r="L4" s="203">
        <v>4.1500000000000004</v>
      </c>
      <c r="M4" s="203">
        <v>2.09</v>
      </c>
      <c r="N4" s="203">
        <v>1.7</v>
      </c>
      <c r="O4" s="203">
        <v>2.4</v>
      </c>
      <c r="P4" s="203">
        <v>0.9</v>
      </c>
      <c r="Q4" s="203">
        <v>4.9000000000000004</v>
      </c>
      <c r="R4" s="203">
        <v>0.61</v>
      </c>
      <c r="S4" s="203">
        <v>0.38</v>
      </c>
      <c r="T4" s="203">
        <v>0</v>
      </c>
      <c r="U4" s="203">
        <v>1.69</v>
      </c>
      <c r="V4" s="203">
        <v>0.21</v>
      </c>
      <c r="W4" s="203">
        <v>0.67</v>
      </c>
      <c r="X4" s="203">
        <v>2.12</v>
      </c>
      <c r="Y4" s="203">
        <v>0</v>
      </c>
      <c r="Z4" s="203">
        <v>3.19</v>
      </c>
      <c r="AA4" s="203">
        <v>0</v>
      </c>
      <c r="AB4" s="203">
        <v>0</v>
      </c>
      <c r="AC4" s="203">
        <v>23.67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0.92</v>
      </c>
      <c r="E5" s="203">
        <v>0</v>
      </c>
      <c r="F5" s="203">
        <v>15.26</v>
      </c>
      <c r="G5" s="203">
        <v>0</v>
      </c>
      <c r="H5" s="203">
        <v>0</v>
      </c>
      <c r="I5" s="203">
        <v>23.59</v>
      </c>
      <c r="J5" s="203">
        <v>8.67</v>
      </c>
      <c r="K5" s="203">
        <v>5.26</v>
      </c>
      <c r="L5" s="203">
        <v>4.1500000000000004</v>
      </c>
      <c r="M5" s="203">
        <v>2.09</v>
      </c>
      <c r="N5" s="203">
        <v>1.7</v>
      </c>
      <c r="O5" s="203">
        <v>2.4</v>
      </c>
      <c r="P5" s="203">
        <v>0.9</v>
      </c>
      <c r="Q5" s="203">
        <v>0.26</v>
      </c>
      <c r="R5" s="203">
        <v>0.61</v>
      </c>
      <c r="S5" s="203">
        <v>0.38</v>
      </c>
      <c r="T5" s="203">
        <v>0</v>
      </c>
      <c r="U5" s="203">
        <v>1.69</v>
      </c>
      <c r="V5" s="203">
        <v>0.21</v>
      </c>
      <c r="W5" s="203">
        <v>0.67</v>
      </c>
      <c r="X5" s="203">
        <v>2.12</v>
      </c>
      <c r="Y5" s="203">
        <v>0</v>
      </c>
      <c r="Z5" s="203">
        <v>3.19</v>
      </c>
      <c r="AA5" s="203">
        <v>0</v>
      </c>
      <c r="AB5" s="203">
        <v>0</v>
      </c>
      <c r="AC5" s="203">
        <v>23.67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0.92</v>
      </c>
      <c r="E6" s="203">
        <v>0</v>
      </c>
      <c r="F6" s="203">
        <v>15.26</v>
      </c>
      <c r="G6" s="203">
        <v>0</v>
      </c>
      <c r="H6" s="203">
        <v>0</v>
      </c>
      <c r="I6" s="203">
        <v>23.59</v>
      </c>
      <c r="J6" s="203">
        <v>8.67</v>
      </c>
      <c r="K6" s="203">
        <v>5.26</v>
      </c>
      <c r="L6" s="203">
        <v>4.1500000000000004</v>
      </c>
      <c r="M6" s="203">
        <v>2.09</v>
      </c>
      <c r="N6" s="203">
        <v>1.7</v>
      </c>
      <c r="O6" s="203">
        <v>2.4</v>
      </c>
      <c r="P6" s="203">
        <v>0.9</v>
      </c>
      <c r="Q6" s="203">
        <v>0.24</v>
      </c>
      <c r="R6" s="203">
        <v>0.61</v>
      </c>
      <c r="S6" s="203">
        <v>0.38</v>
      </c>
      <c r="T6" s="203">
        <v>0</v>
      </c>
      <c r="U6" s="203">
        <v>1.69</v>
      </c>
      <c r="V6" s="203">
        <v>0.21</v>
      </c>
      <c r="W6" s="203">
        <v>0.67</v>
      </c>
      <c r="X6" s="203">
        <v>2.12</v>
      </c>
      <c r="Y6" s="203">
        <v>0</v>
      </c>
      <c r="Z6" s="203">
        <v>3.19</v>
      </c>
      <c r="AA6" s="203">
        <v>0</v>
      </c>
      <c r="AB6" s="203">
        <v>0</v>
      </c>
      <c r="AC6" s="203">
        <v>23.67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0.92</v>
      </c>
      <c r="E7" s="203">
        <v>0</v>
      </c>
      <c r="F7" s="203">
        <v>15.26</v>
      </c>
      <c r="G7" s="203">
        <v>0</v>
      </c>
      <c r="H7" s="203">
        <v>0</v>
      </c>
      <c r="I7" s="203">
        <v>23.59</v>
      </c>
      <c r="J7" s="203">
        <v>8.67</v>
      </c>
      <c r="K7" s="203">
        <v>5.26</v>
      </c>
      <c r="L7" s="203">
        <v>4.1500000000000004</v>
      </c>
      <c r="M7" s="203">
        <v>2.09</v>
      </c>
      <c r="N7" s="203">
        <v>1.7</v>
      </c>
      <c r="O7" s="203">
        <v>2.4</v>
      </c>
      <c r="P7" s="203">
        <v>0.9</v>
      </c>
      <c r="Q7" s="203">
        <v>3.95</v>
      </c>
      <c r="R7" s="203">
        <v>0.61</v>
      </c>
      <c r="S7" s="203">
        <v>0.38</v>
      </c>
      <c r="T7" s="203">
        <v>0</v>
      </c>
      <c r="U7" s="203">
        <v>1.69</v>
      </c>
      <c r="V7" s="203">
        <v>0.21</v>
      </c>
      <c r="W7" s="203">
        <v>0.67</v>
      </c>
      <c r="X7" s="203">
        <v>2.12</v>
      </c>
      <c r="Y7" s="203">
        <v>0</v>
      </c>
      <c r="Z7" s="203">
        <v>3.19</v>
      </c>
      <c r="AA7" s="203">
        <v>0</v>
      </c>
      <c r="AB7" s="203">
        <v>0</v>
      </c>
      <c r="AC7" s="203">
        <v>23.67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0.92</v>
      </c>
      <c r="E8" s="203">
        <v>0</v>
      </c>
      <c r="F8" s="203">
        <v>15.26</v>
      </c>
      <c r="G8" s="203">
        <v>0</v>
      </c>
      <c r="H8" s="203">
        <v>0</v>
      </c>
      <c r="I8" s="203">
        <v>23.59</v>
      </c>
      <c r="J8" s="203">
        <v>8.67</v>
      </c>
      <c r="K8" s="203">
        <v>5.26</v>
      </c>
      <c r="L8" s="203">
        <v>4.1500000000000004</v>
      </c>
      <c r="M8" s="203">
        <v>2.09</v>
      </c>
      <c r="N8" s="203">
        <v>1.7</v>
      </c>
      <c r="O8" s="203">
        <v>2.4</v>
      </c>
      <c r="P8" s="203">
        <v>0.9</v>
      </c>
      <c r="Q8" s="203">
        <v>9.58</v>
      </c>
      <c r="R8" s="203">
        <v>0.61</v>
      </c>
      <c r="S8" s="203">
        <v>0.38</v>
      </c>
      <c r="T8" s="203">
        <v>0</v>
      </c>
      <c r="U8" s="203">
        <v>1.69</v>
      </c>
      <c r="V8" s="203">
        <v>0.21</v>
      </c>
      <c r="W8" s="203">
        <v>0.67</v>
      </c>
      <c r="X8" s="203">
        <v>2.12</v>
      </c>
      <c r="Y8" s="203">
        <v>0</v>
      </c>
      <c r="Z8" s="203">
        <v>3.19</v>
      </c>
      <c r="AA8" s="203">
        <v>0</v>
      </c>
      <c r="AB8" s="203">
        <v>0</v>
      </c>
      <c r="AC8" s="203">
        <v>23.67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0.92</v>
      </c>
      <c r="E9" s="203">
        <v>0</v>
      </c>
      <c r="F9" s="203">
        <v>15.26</v>
      </c>
      <c r="G9" s="203">
        <v>0</v>
      </c>
      <c r="H9" s="203">
        <v>0</v>
      </c>
      <c r="I9" s="203">
        <v>23.59</v>
      </c>
      <c r="J9" s="203">
        <v>8.67</v>
      </c>
      <c r="K9" s="203">
        <v>5.26</v>
      </c>
      <c r="L9" s="203">
        <v>59.26</v>
      </c>
      <c r="M9" s="203">
        <v>2.09</v>
      </c>
      <c r="N9" s="203">
        <v>1.7</v>
      </c>
      <c r="O9" s="203">
        <v>2.4</v>
      </c>
      <c r="P9" s="203">
        <v>0.9</v>
      </c>
      <c r="Q9" s="203">
        <v>9.58</v>
      </c>
      <c r="R9" s="203">
        <v>0.61</v>
      </c>
      <c r="S9" s="203">
        <v>0.38</v>
      </c>
      <c r="T9" s="203">
        <v>0</v>
      </c>
      <c r="U9" s="203">
        <v>1.69</v>
      </c>
      <c r="V9" s="203">
        <v>0.21</v>
      </c>
      <c r="W9" s="203">
        <v>0.67</v>
      </c>
      <c r="X9" s="203">
        <v>2.12</v>
      </c>
      <c r="Y9" s="203">
        <v>0</v>
      </c>
      <c r="Z9" s="203">
        <v>3.19</v>
      </c>
      <c r="AA9" s="203">
        <v>0</v>
      </c>
      <c r="AB9" s="203">
        <v>0</v>
      </c>
      <c r="AC9" s="203">
        <v>17.440000000000001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18.72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0.92</v>
      </c>
      <c r="E10" s="203">
        <v>0</v>
      </c>
      <c r="F10" s="203">
        <v>15.26</v>
      </c>
      <c r="G10" s="203">
        <v>0</v>
      </c>
      <c r="H10" s="203">
        <v>0</v>
      </c>
      <c r="I10" s="203">
        <v>23.59</v>
      </c>
      <c r="J10" s="203">
        <v>8.67</v>
      </c>
      <c r="K10" s="203">
        <v>5.26</v>
      </c>
      <c r="L10" s="203">
        <v>59.26</v>
      </c>
      <c r="M10" s="203">
        <v>2.09</v>
      </c>
      <c r="N10" s="203">
        <v>1.7</v>
      </c>
      <c r="O10" s="203">
        <v>2.4</v>
      </c>
      <c r="P10" s="203">
        <v>0.9</v>
      </c>
      <c r="Q10" s="203">
        <v>9.58</v>
      </c>
      <c r="R10" s="203">
        <v>0.61</v>
      </c>
      <c r="S10" s="203">
        <v>0.38</v>
      </c>
      <c r="T10" s="203">
        <v>0</v>
      </c>
      <c r="U10" s="203">
        <v>1.69</v>
      </c>
      <c r="V10" s="203">
        <v>0.21</v>
      </c>
      <c r="W10" s="203">
        <v>0.67</v>
      </c>
      <c r="X10" s="203">
        <v>2.12</v>
      </c>
      <c r="Y10" s="203">
        <v>0</v>
      </c>
      <c r="Z10" s="203">
        <v>3.19</v>
      </c>
      <c r="AA10" s="203">
        <v>0</v>
      </c>
      <c r="AB10" s="203">
        <v>0</v>
      </c>
      <c r="AC10" s="203">
        <v>23.67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18.72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0.92</v>
      </c>
      <c r="E11" s="203">
        <v>0</v>
      </c>
      <c r="F11" s="203">
        <v>15.26</v>
      </c>
      <c r="G11" s="203">
        <v>0</v>
      </c>
      <c r="H11" s="203">
        <v>0</v>
      </c>
      <c r="I11" s="203">
        <v>23.59</v>
      </c>
      <c r="J11" s="203">
        <v>8.67</v>
      </c>
      <c r="K11" s="203">
        <v>5.26</v>
      </c>
      <c r="L11" s="203">
        <v>59.26</v>
      </c>
      <c r="M11" s="203">
        <v>2.09</v>
      </c>
      <c r="N11" s="203">
        <v>1.7</v>
      </c>
      <c r="O11" s="203">
        <v>2.4</v>
      </c>
      <c r="P11" s="203">
        <v>0.9</v>
      </c>
      <c r="Q11" s="203">
        <v>9.58</v>
      </c>
      <c r="R11" s="203">
        <v>0.61</v>
      </c>
      <c r="S11" s="203">
        <v>0.38</v>
      </c>
      <c r="T11" s="203">
        <v>0</v>
      </c>
      <c r="U11" s="203">
        <v>1.69</v>
      </c>
      <c r="V11" s="203">
        <v>0.21</v>
      </c>
      <c r="W11" s="203">
        <v>0.67</v>
      </c>
      <c r="X11" s="203">
        <v>2.12</v>
      </c>
      <c r="Y11" s="203">
        <v>0</v>
      </c>
      <c r="Z11" s="203">
        <v>3.19</v>
      </c>
      <c r="AA11" s="203">
        <v>0</v>
      </c>
      <c r="AB11" s="203">
        <v>0</v>
      </c>
      <c r="AC11" s="203">
        <v>17.440000000000001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18.72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0.92</v>
      </c>
      <c r="E12" s="203">
        <v>0</v>
      </c>
      <c r="F12" s="203">
        <v>15.26</v>
      </c>
      <c r="G12" s="203">
        <v>0</v>
      </c>
      <c r="H12" s="203">
        <v>0</v>
      </c>
      <c r="I12" s="203">
        <v>23.59</v>
      </c>
      <c r="J12" s="203">
        <v>8.67</v>
      </c>
      <c r="K12" s="203">
        <v>5.26</v>
      </c>
      <c r="L12" s="203">
        <v>59.26</v>
      </c>
      <c r="M12" s="203">
        <v>2.09</v>
      </c>
      <c r="N12" s="203">
        <v>1.7</v>
      </c>
      <c r="O12" s="203">
        <v>2.4</v>
      </c>
      <c r="P12" s="203">
        <v>0.9</v>
      </c>
      <c r="Q12" s="203">
        <v>9.58</v>
      </c>
      <c r="R12" s="203">
        <v>0.61</v>
      </c>
      <c r="S12" s="203">
        <v>0.38</v>
      </c>
      <c r="T12" s="203">
        <v>0</v>
      </c>
      <c r="U12" s="203">
        <v>1.69</v>
      </c>
      <c r="V12" s="203">
        <v>0.21</v>
      </c>
      <c r="W12" s="203">
        <v>0.67</v>
      </c>
      <c r="X12" s="203">
        <v>2.12</v>
      </c>
      <c r="Y12" s="203">
        <v>0</v>
      </c>
      <c r="Z12" s="203">
        <v>3.19</v>
      </c>
      <c r="AA12" s="203">
        <v>0</v>
      </c>
      <c r="AB12" s="203">
        <v>0</v>
      </c>
      <c r="AC12" s="203">
        <v>17.440000000000001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18.72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0.92</v>
      </c>
      <c r="E13" s="203">
        <v>0</v>
      </c>
      <c r="F13" s="203">
        <v>15.26</v>
      </c>
      <c r="G13" s="203">
        <v>0</v>
      </c>
      <c r="H13" s="203">
        <v>0</v>
      </c>
      <c r="I13" s="203">
        <v>23.59</v>
      </c>
      <c r="J13" s="203">
        <v>8.67</v>
      </c>
      <c r="K13" s="203">
        <v>5.26</v>
      </c>
      <c r="L13" s="203">
        <v>59.26</v>
      </c>
      <c r="M13" s="203">
        <v>2.09</v>
      </c>
      <c r="N13" s="203">
        <v>1.7</v>
      </c>
      <c r="O13" s="203">
        <v>2.4</v>
      </c>
      <c r="P13" s="203">
        <v>0.9</v>
      </c>
      <c r="Q13" s="203">
        <v>9.58</v>
      </c>
      <c r="R13" s="203">
        <v>0.61</v>
      </c>
      <c r="S13" s="203">
        <v>0.38</v>
      </c>
      <c r="T13" s="203">
        <v>0</v>
      </c>
      <c r="U13" s="203">
        <v>1.69</v>
      </c>
      <c r="V13" s="203">
        <v>0.21</v>
      </c>
      <c r="W13" s="203">
        <v>0.66</v>
      </c>
      <c r="X13" s="203">
        <v>2.12</v>
      </c>
      <c r="Y13" s="203">
        <v>0</v>
      </c>
      <c r="Z13" s="203">
        <v>3.19</v>
      </c>
      <c r="AA13" s="203">
        <v>0</v>
      </c>
      <c r="AB13" s="203">
        <v>0</v>
      </c>
      <c r="AC13" s="203">
        <v>17.440000000000001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18.72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0.92</v>
      </c>
      <c r="E14" s="203">
        <v>0</v>
      </c>
      <c r="F14" s="203">
        <v>15.26</v>
      </c>
      <c r="G14" s="203">
        <v>0</v>
      </c>
      <c r="H14" s="203">
        <v>0</v>
      </c>
      <c r="I14" s="203">
        <v>23.59</v>
      </c>
      <c r="J14" s="203">
        <v>8.67</v>
      </c>
      <c r="K14" s="203">
        <v>5.26</v>
      </c>
      <c r="L14" s="203">
        <v>58.28</v>
      </c>
      <c r="M14" s="203">
        <v>2.09</v>
      </c>
      <c r="N14" s="203">
        <v>1.7</v>
      </c>
      <c r="O14" s="203">
        <v>2.4</v>
      </c>
      <c r="P14" s="203">
        <v>0.9</v>
      </c>
      <c r="Q14" s="203">
        <v>9.58</v>
      </c>
      <c r="R14" s="203">
        <v>0.61</v>
      </c>
      <c r="S14" s="203">
        <v>0.38</v>
      </c>
      <c r="T14" s="203">
        <v>0</v>
      </c>
      <c r="U14" s="203">
        <v>1.69</v>
      </c>
      <c r="V14" s="203">
        <v>0.21</v>
      </c>
      <c r="W14" s="203">
        <v>0.66</v>
      </c>
      <c r="X14" s="203">
        <v>2.12</v>
      </c>
      <c r="Y14" s="203">
        <v>0</v>
      </c>
      <c r="Z14" s="203">
        <v>3.19</v>
      </c>
      <c r="AA14" s="203">
        <v>0</v>
      </c>
      <c r="AB14" s="203">
        <v>0</v>
      </c>
      <c r="AC14" s="203">
        <v>17.440000000000001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18.72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0.92</v>
      </c>
      <c r="E15" s="203">
        <v>0</v>
      </c>
      <c r="F15" s="203">
        <v>15.26</v>
      </c>
      <c r="G15" s="203">
        <v>0</v>
      </c>
      <c r="H15" s="203">
        <v>0</v>
      </c>
      <c r="I15" s="203">
        <v>23.59</v>
      </c>
      <c r="J15" s="203">
        <v>8.67</v>
      </c>
      <c r="K15" s="203">
        <v>5.26</v>
      </c>
      <c r="L15" s="203">
        <v>58.28</v>
      </c>
      <c r="M15" s="203">
        <v>2.09</v>
      </c>
      <c r="N15" s="203">
        <v>1.7</v>
      </c>
      <c r="O15" s="203">
        <v>2.4</v>
      </c>
      <c r="P15" s="203">
        <v>0.9</v>
      </c>
      <c r="Q15" s="203">
        <v>9.58</v>
      </c>
      <c r="R15" s="203">
        <v>0.61</v>
      </c>
      <c r="S15" s="203">
        <v>0.38</v>
      </c>
      <c r="T15" s="203">
        <v>0</v>
      </c>
      <c r="U15" s="203">
        <v>1.69</v>
      </c>
      <c r="V15" s="203">
        <v>0.21</v>
      </c>
      <c r="W15" s="203">
        <v>0.66</v>
      </c>
      <c r="X15" s="203">
        <v>2.12</v>
      </c>
      <c r="Y15" s="203">
        <v>0</v>
      </c>
      <c r="Z15" s="203">
        <v>3.19</v>
      </c>
      <c r="AA15" s="203">
        <v>0</v>
      </c>
      <c r="AB15" s="203">
        <v>0</v>
      </c>
      <c r="AC15" s="203">
        <v>17.440000000000001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18.72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0.92</v>
      </c>
      <c r="E16" s="203">
        <v>0</v>
      </c>
      <c r="F16" s="203">
        <v>15.26</v>
      </c>
      <c r="G16" s="203">
        <v>0</v>
      </c>
      <c r="H16" s="203">
        <v>0</v>
      </c>
      <c r="I16" s="203">
        <v>23.59</v>
      </c>
      <c r="J16" s="203">
        <v>8.67</v>
      </c>
      <c r="K16" s="203">
        <v>5.26</v>
      </c>
      <c r="L16" s="203">
        <v>58.28</v>
      </c>
      <c r="M16" s="203">
        <v>2.09</v>
      </c>
      <c r="N16" s="203">
        <v>1.7</v>
      </c>
      <c r="O16" s="203">
        <v>2.4</v>
      </c>
      <c r="P16" s="203">
        <v>0.9</v>
      </c>
      <c r="Q16" s="203">
        <v>9.58</v>
      </c>
      <c r="R16" s="203">
        <v>0.61</v>
      </c>
      <c r="S16" s="203">
        <v>0.38</v>
      </c>
      <c r="T16" s="203">
        <v>0</v>
      </c>
      <c r="U16" s="203">
        <v>1.69</v>
      </c>
      <c r="V16" s="203">
        <v>0.21</v>
      </c>
      <c r="W16" s="203">
        <v>0.66</v>
      </c>
      <c r="X16" s="203">
        <v>2.12</v>
      </c>
      <c r="Y16" s="203">
        <v>0</v>
      </c>
      <c r="Z16" s="203">
        <v>3.19</v>
      </c>
      <c r="AA16" s="203">
        <v>0</v>
      </c>
      <c r="AB16" s="203">
        <v>0</v>
      </c>
      <c r="AC16" s="203">
        <v>17.440000000000001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18.72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0.92</v>
      </c>
      <c r="E17" s="203">
        <v>0</v>
      </c>
      <c r="F17" s="203">
        <v>15.26</v>
      </c>
      <c r="G17" s="203">
        <v>0</v>
      </c>
      <c r="H17" s="203">
        <v>0</v>
      </c>
      <c r="I17" s="203">
        <v>24.55</v>
      </c>
      <c r="J17" s="203">
        <v>8.67</v>
      </c>
      <c r="K17" s="203">
        <v>5.26</v>
      </c>
      <c r="L17" s="203">
        <v>58.28</v>
      </c>
      <c r="M17" s="203">
        <v>2.09</v>
      </c>
      <c r="N17" s="203">
        <v>1.7</v>
      </c>
      <c r="O17" s="203">
        <v>2.4</v>
      </c>
      <c r="P17" s="203">
        <v>0.9</v>
      </c>
      <c r="Q17" s="203">
        <v>9.58</v>
      </c>
      <c r="R17" s="203">
        <v>0.61</v>
      </c>
      <c r="S17" s="203">
        <v>0.38</v>
      </c>
      <c r="T17" s="203">
        <v>0</v>
      </c>
      <c r="U17" s="203">
        <v>1.69</v>
      </c>
      <c r="V17" s="203">
        <v>0.21</v>
      </c>
      <c r="W17" s="203">
        <v>0.66</v>
      </c>
      <c r="X17" s="203">
        <v>2.12</v>
      </c>
      <c r="Y17" s="203">
        <v>0</v>
      </c>
      <c r="Z17" s="203">
        <v>3.19</v>
      </c>
      <c r="AA17" s="203">
        <v>0</v>
      </c>
      <c r="AB17" s="203">
        <v>0</v>
      </c>
      <c r="AC17" s="203">
        <v>17.440000000000001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18.72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0.92</v>
      </c>
      <c r="E18" s="203">
        <v>0</v>
      </c>
      <c r="F18" s="203">
        <v>15.26</v>
      </c>
      <c r="G18" s="203">
        <v>0</v>
      </c>
      <c r="H18" s="203">
        <v>0</v>
      </c>
      <c r="I18" s="203">
        <v>24.55</v>
      </c>
      <c r="J18" s="203">
        <v>8.67</v>
      </c>
      <c r="K18" s="203">
        <v>5.26</v>
      </c>
      <c r="L18" s="203">
        <v>58.28</v>
      </c>
      <c r="M18" s="203">
        <v>2.09</v>
      </c>
      <c r="N18" s="203">
        <v>1.7</v>
      </c>
      <c r="O18" s="203">
        <v>2.4</v>
      </c>
      <c r="P18" s="203">
        <v>0.9</v>
      </c>
      <c r="Q18" s="203">
        <v>9.58</v>
      </c>
      <c r="R18" s="203">
        <v>0.61</v>
      </c>
      <c r="S18" s="203">
        <v>0.38</v>
      </c>
      <c r="T18" s="203">
        <v>0</v>
      </c>
      <c r="U18" s="203">
        <v>1.69</v>
      </c>
      <c r="V18" s="203">
        <v>0.21</v>
      </c>
      <c r="W18" s="203">
        <v>0.66</v>
      </c>
      <c r="X18" s="203">
        <v>2.12</v>
      </c>
      <c r="Y18" s="203">
        <v>0</v>
      </c>
      <c r="Z18" s="203">
        <v>3.19</v>
      </c>
      <c r="AA18" s="203">
        <v>0</v>
      </c>
      <c r="AB18" s="203">
        <v>0</v>
      </c>
      <c r="AC18" s="203">
        <v>17.440000000000001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18.72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0.92</v>
      </c>
      <c r="E19" s="203">
        <v>0</v>
      </c>
      <c r="F19" s="203">
        <v>15.26</v>
      </c>
      <c r="G19" s="203">
        <v>0</v>
      </c>
      <c r="H19" s="203">
        <v>0</v>
      </c>
      <c r="I19" s="203">
        <v>24.55</v>
      </c>
      <c r="J19" s="203">
        <v>8.67</v>
      </c>
      <c r="K19" s="203">
        <v>5.26</v>
      </c>
      <c r="L19" s="203">
        <v>58.28</v>
      </c>
      <c r="M19" s="203">
        <v>2.09</v>
      </c>
      <c r="N19" s="203">
        <v>1.7</v>
      </c>
      <c r="O19" s="203">
        <v>2.4</v>
      </c>
      <c r="P19" s="203">
        <v>0.9</v>
      </c>
      <c r="Q19" s="203">
        <v>9.58</v>
      </c>
      <c r="R19" s="203">
        <v>0.61</v>
      </c>
      <c r="S19" s="203">
        <v>0.38</v>
      </c>
      <c r="T19" s="203">
        <v>0</v>
      </c>
      <c r="U19" s="203">
        <v>1.69</v>
      </c>
      <c r="V19" s="203">
        <v>0.21</v>
      </c>
      <c r="W19" s="203">
        <v>0.66</v>
      </c>
      <c r="X19" s="203">
        <v>2.12</v>
      </c>
      <c r="Y19" s="203">
        <v>0</v>
      </c>
      <c r="Z19" s="203">
        <v>3.19</v>
      </c>
      <c r="AA19" s="203">
        <v>0</v>
      </c>
      <c r="AB19" s="203">
        <v>0</v>
      </c>
      <c r="AC19" s="203">
        <v>17.440000000000001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18.72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0.92</v>
      </c>
      <c r="E20" s="203">
        <v>0</v>
      </c>
      <c r="F20" s="203">
        <v>15.26</v>
      </c>
      <c r="G20" s="203">
        <v>0</v>
      </c>
      <c r="H20" s="203">
        <v>0</v>
      </c>
      <c r="I20" s="203">
        <v>24.55</v>
      </c>
      <c r="J20" s="203">
        <v>8.67</v>
      </c>
      <c r="K20" s="203">
        <v>5.26</v>
      </c>
      <c r="L20" s="203">
        <v>58.28</v>
      </c>
      <c r="M20" s="203">
        <v>2.09</v>
      </c>
      <c r="N20" s="203">
        <v>1.7</v>
      </c>
      <c r="O20" s="203">
        <v>2.4</v>
      </c>
      <c r="P20" s="203">
        <v>0.9</v>
      </c>
      <c r="Q20" s="203">
        <v>9.58</v>
      </c>
      <c r="R20" s="203">
        <v>0.61</v>
      </c>
      <c r="S20" s="203">
        <v>0.38</v>
      </c>
      <c r="T20" s="203">
        <v>0</v>
      </c>
      <c r="U20" s="203">
        <v>1.69</v>
      </c>
      <c r="V20" s="203">
        <v>0.21</v>
      </c>
      <c r="W20" s="203">
        <v>0.66</v>
      </c>
      <c r="X20" s="203">
        <v>2.12</v>
      </c>
      <c r="Y20" s="203">
        <v>0</v>
      </c>
      <c r="Z20" s="203">
        <v>3.19</v>
      </c>
      <c r="AA20" s="203">
        <v>0</v>
      </c>
      <c r="AB20" s="203">
        <v>0</v>
      </c>
      <c r="AC20" s="203">
        <v>17.440000000000001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18.72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0.92</v>
      </c>
      <c r="E21" s="203">
        <v>0</v>
      </c>
      <c r="F21" s="203">
        <v>15.26</v>
      </c>
      <c r="G21" s="203">
        <v>0</v>
      </c>
      <c r="H21" s="203">
        <v>0</v>
      </c>
      <c r="I21" s="203">
        <v>24.55</v>
      </c>
      <c r="J21" s="203">
        <v>8.67</v>
      </c>
      <c r="K21" s="203">
        <v>5.26</v>
      </c>
      <c r="L21" s="203">
        <v>58.28</v>
      </c>
      <c r="M21" s="203">
        <v>2.09</v>
      </c>
      <c r="N21" s="203">
        <v>1.7</v>
      </c>
      <c r="O21" s="203">
        <v>2.4</v>
      </c>
      <c r="P21" s="203">
        <v>0.9</v>
      </c>
      <c r="Q21" s="203">
        <v>9.58</v>
      </c>
      <c r="R21" s="203">
        <v>0.61</v>
      </c>
      <c r="S21" s="203">
        <v>0.38</v>
      </c>
      <c r="T21" s="203">
        <v>0</v>
      </c>
      <c r="U21" s="203">
        <v>1.69</v>
      </c>
      <c r="V21" s="203">
        <v>0.21</v>
      </c>
      <c r="W21" s="203">
        <v>0.66</v>
      </c>
      <c r="X21" s="203">
        <v>2.12</v>
      </c>
      <c r="Y21" s="203">
        <v>0</v>
      </c>
      <c r="Z21" s="203">
        <v>3.19</v>
      </c>
      <c r="AA21" s="203">
        <v>0</v>
      </c>
      <c r="AB21" s="203">
        <v>0</v>
      </c>
      <c r="AC21" s="203">
        <v>17.440000000000001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18.72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0.92</v>
      </c>
      <c r="E22" s="203">
        <v>0</v>
      </c>
      <c r="F22" s="203">
        <v>15.26</v>
      </c>
      <c r="G22" s="203">
        <v>0</v>
      </c>
      <c r="H22" s="203">
        <v>0</v>
      </c>
      <c r="I22" s="203">
        <v>24.55</v>
      </c>
      <c r="J22" s="203">
        <v>8.67</v>
      </c>
      <c r="K22" s="203">
        <v>5.26</v>
      </c>
      <c r="L22" s="203">
        <v>59.26</v>
      </c>
      <c r="M22" s="203">
        <v>2.09</v>
      </c>
      <c r="N22" s="203">
        <v>1.7</v>
      </c>
      <c r="O22" s="203">
        <v>2.4</v>
      </c>
      <c r="P22" s="203">
        <v>0.9</v>
      </c>
      <c r="Q22" s="203">
        <v>9.58</v>
      </c>
      <c r="R22" s="203">
        <v>0.61</v>
      </c>
      <c r="S22" s="203">
        <v>0.38</v>
      </c>
      <c r="T22" s="203">
        <v>0</v>
      </c>
      <c r="U22" s="203">
        <v>1.69</v>
      </c>
      <c r="V22" s="203">
        <v>0.21</v>
      </c>
      <c r="W22" s="203">
        <v>0.66</v>
      </c>
      <c r="X22" s="203">
        <v>2.12</v>
      </c>
      <c r="Y22" s="203">
        <v>0</v>
      </c>
      <c r="Z22" s="203">
        <v>3.19</v>
      </c>
      <c r="AA22" s="203">
        <v>0</v>
      </c>
      <c r="AB22" s="203">
        <v>0</v>
      </c>
      <c r="AC22" s="203">
        <v>17.440000000000001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18.72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0.92</v>
      </c>
      <c r="E23" s="203">
        <v>0</v>
      </c>
      <c r="F23" s="203">
        <v>15.26</v>
      </c>
      <c r="G23" s="203">
        <v>0</v>
      </c>
      <c r="H23" s="203">
        <v>0</v>
      </c>
      <c r="I23" s="203">
        <v>24.55</v>
      </c>
      <c r="J23" s="203">
        <v>8.67</v>
      </c>
      <c r="K23" s="203">
        <v>5.26</v>
      </c>
      <c r="L23" s="203">
        <v>30.24</v>
      </c>
      <c r="M23" s="203">
        <v>2.09</v>
      </c>
      <c r="N23" s="203">
        <v>1.7</v>
      </c>
      <c r="O23" s="203">
        <v>2.4</v>
      </c>
      <c r="P23" s="203">
        <v>0.9</v>
      </c>
      <c r="Q23" s="203">
        <v>9.58</v>
      </c>
      <c r="R23" s="203">
        <v>0.61</v>
      </c>
      <c r="S23" s="203">
        <v>0.38</v>
      </c>
      <c r="T23" s="203">
        <v>0</v>
      </c>
      <c r="U23" s="203">
        <v>1.62</v>
      </c>
      <c r="V23" s="203">
        <v>0.21</v>
      </c>
      <c r="W23" s="203">
        <v>0.66</v>
      </c>
      <c r="X23" s="203">
        <v>2.12</v>
      </c>
      <c r="Y23" s="203">
        <v>0</v>
      </c>
      <c r="Z23" s="203">
        <v>3.19</v>
      </c>
      <c r="AA23" s="203">
        <v>0</v>
      </c>
      <c r="AB23" s="203">
        <v>0</v>
      </c>
      <c r="AC23" s="203">
        <v>17.440000000000001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18.72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0.92</v>
      </c>
      <c r="E24" s="203">
        <v>0</v>
      </c>
      <c r="F24" s="203">
        <v>15.26</v>
      </c>
      <c r="G24" s="203">
        <v>0</v>
      </c>
      <c r="H24" s="203">
        <v>0</v>
      </c>
      <c r="I24" s="203">
        <v>24.55</v>
      </c>
      <c r="J24" s="203">
        <v>8.67</v>
      </c>
      <c r="K24" s="203">
        <v>5.26</v>
      </c>
      <c r="L24" s="203">
        <v>30.24</v>
      </c>
      <c r="M24" s="203">
        <v>2.09</v>
      </c>
      <c r="N24" s="203">
        <v>1.7</v>
      </c>
      <c r="O24" s="203">
        <v>2.4</v>
      </c>
      <c r="P24" s="203">
        <v>0.9</v>
      </c>
      <c r="Q24" s="203">
        <v>9.58</v>
      </c>
      <c r="R24" s="203">
        <v>0.61</v>
      </c>
      <c r="S24" s="203">
        <v>0.38</v>
      </c>
      <c r="T24" s="203">
        <v>0</v>
      </c>
      <c r="U24" s="203">
        <v>1.62</v>
      </c>
      <c r="V24" s="203">
        <v>0.21</v>
      </c>
      <c r="W24" s="203">
        <v>0.66</v>
      </c>
      <c r="X24" s="203">
        <v>2.12</v>
      </c>
      <c r="Y24" s="203">
        <v>0</v>
      </c>
      <c r="Z24" s="203">
        <v>3.19</v>
      </c>
      <c r="AA24" s="203">
        <v>0</v>
      </c>
      <c r="AB24" s="203">
        <v>0</v>
      </c>
      <c r="AC24" s="203">
        <v>17.440000000000001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18.72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0.92</v>
      </c>
      <c r="E25" s="203">
        <v>0</v>
      </c>
      <c r="F25" s="203">
        <v>15.26</v>
      </c>
      <c r="G25" s="203">
        <v>0</v>
      </c>
      <c r="H25" s="203">
        <v>0</v>
      </c>
      <c r="I25" s="203">
        <v>24.55</v>
      </c>
      <c r="J25" s="203">
        <v>8.67</v>
      </c>
      <c r="K25" s="203">
        <v>5.26</v>
      </c>
      <c r="L25" s="203">
        <v>30.24</v>
      </c>
      <c r="M25" s="203">
        <v>2.09</v>
      </c>
      <c r="N25" s="203">
        <v>1.7</v>
      </c>
      <c r="O25" s="203">
        <v>2.4</v>
      </c>
      <c r="P25" s="203">
        <v>0.9</v>
      </c>
      <c r="Q25" s="203">
        <v>9.58</v>
      </c>
      <c r="R25" s="203">
        <v>0.61</v>
      </c>
      <c r="S25" s="203">
        <v>0.38</v>
      </c>
      <c r="T25" s="203">
        <v>0</v>
      </c>
      <c r="U25" s="203">
        <v>1.62</v>
      </c>
      <c r="V25" s="203">
        <v>0.21</v>
      </c>
      <c r="W25" s="203">
        <v>0.66</v>
      </c>
      <c r="X25" s="203">
        <v>2.12</v>
      </c>
      <c r="Y25" s="203">
        <v>0</v>
      </c>
      <c r="Z25" s="203">
        <v>3.19</v>
      </c>
      <c r="AA25" s="203">
        <v>0</v>
      </c>
      <c r="AB25" s="203">
        <v>0</v>
      </c>
      <c r="AC25" s="203">
        <v>17.440000000000001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18.72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0.92</v>
      </c>
      <c r="E26" s="203">
        <v>0</v>
      </c>
      <c r="F26" s="203">
        <v>15.26</v>
      </c>
      <c r="G26" s="203">
        <v>0</v>
      </c>
      <c r="H26" s="203">
        <v>0</v>
      </c>
      <c r="I26" s="203">
        <v>24.55</v>
      </c>
      <c r="J26" s="203">
        <v>8.67</v>
      </c>
      <c r="K26" s="203">
        <v>5.26</v>
      </c>
      <c r="L26" s="203">
        <v>30.24</v>
      </c>
      <c r="M26" s="203">
        <v>2.09</v>
      </c>
      <c r="N26" s="203">
        <v>1.7</v>
      </c>
      <c r="O26" s="203">
        <v>2.4</v>
      </c>
      <c r="P26" s="203">
        <v>0.9</v>
      </c>
      <c r="Q26" s="203">
        <v>9.58</v>
      </c>
      <c r="R26" s="203">
        <v>0.61</v>
      </c>
      <c r="S26" s="203">
        <v>0.38</v>
      </c>
      <c r="T26" s="203">
        <v>0</v>
      </c>
      <c r="U26" s="203">
        <v>1.62</v>
      </c>
      <c r="V26" s="203">
        <v>0.21</v>
      </c>
      <c r="W26" s="203">
        <v>0.66</v>
      </c>
      <c r="X26" s="203">
        <v>2.12</v>
      </c>
      <c r="Y26" s="203">
        <v>0</v>
      </c>
      <c r="Z26" s="203">
        <v>3.19</v>
      </c>
      <c r="AA26" s="203">
        <v>0</v>
      </c>
      <c r="AB26" s="203">
        <v>0</v>
      </c>
      <c r="AC26" s="203">
        <v>17.440000000000001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18.72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0.92</v>
      </c>
      <c r="E27" s="203">
        <v>0</v>
      </c>
      <c r="F27" s="203">
        <v>15.26</v>
      </c>
      <c r="G27" s="203">
        <v>0</v>
      </c>
      <c r="H27" s="203">
        <v>0</v>
      </c>
      <c r="I27" s="203">
        <v>24.55</v>
      </c>
      <c r="J27" s="203">
        <v>8.67</v>
      </c>
      <c r="K27" s="203">
        <v>5.26</v>
      </c>
      <c r="L27" s="203">
        <v>30.24</v>
      </c>
      <c r="M27" s="203">
        <v>2.09</v>
      </c>
      <c r="N27" s="203">
        <v>1.7</v>
      </c>
      <c r="O27" s="203">
        <v>2.4</v>
      </c>
      <c r="P27" s="203">
        <v>0.9</v>
      </c>
      <c r="Q27" s="203">
        <v>9.58</v>
      </c>
      <c r="R27" s="203">
        <v>0.61</v>
      </c>
      <c r="S27" s="203">
        <v>0.38</v>
      </c>
      <c r="T27" s="203">
        <v>0</v>
      </c>
      <c r="U27" s="203">
        <v>1.62</v>
      </c>
      <c r="V27" s="203">
        <v>0.21</v>
      </c>
      <c r="W27" s="203">
        <v>0.66</v>
      </c>
      <c r="X27" s="203">
        <v>2.12</v>
      </c>
      <c r="Y27" s="203">
        <v>0</v>
      </c>
      <c r="Z27" s="203">
        <v>3.19</v>
      </c>
      <c r="AA27" s="203">
        <v>0</v>
      </c>
      <c r="AB27" s="203">
        <v>0</v>
      </c>
      <c r="AC27" s="203">
        <v>17.440000000000001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18.72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0.92</v>
      </c>
      <c r="E28" s="203">
        <v>0</v>
      </c>
      <c r="F28" s="203">
        <v>15.26</v>
      </c>
      <c r="G28" s="203">
        <v>0</v>
      </c>
      <c r="H28" s="203">
        <v>0</v>
      </c>
      <c r="I28" s="203">
        <v>24.55</v>
      </c>
      <c r="J28" s="203">
        <v>8.67</v>
      </c>
      <c r="K28" s="203">
        <v>5.26</v>
      </c>
      <c r="L28" s="203">
        <v>30.24</v>
      </c>
      <c r="M28" s="203">
        <v>2.09</v>
      </c>
      <c r="N28" s="203">
        <v>1.7</v>
      </c>
      <c r="O28" s="203">
        <v>2.4</v>
      </c>
      <c r="P28" s="203">
        <v>0.9</v>
      </c>
      <c r="Q28" s="203">
        <v>9.58</v>
      </c>
      <c r="R28" s="203">
        <v>0.61</v>
      </c>
      <c r="S28" s="203">
        <v>0.38</v>
      </c>
      <c r="T28" s="203">
        <v>0</v>
      </c>
      <c r="U28" s="203">
        <v>1.62</v>
      </c>
      <c r="V28" s="203">
        <v>0.21</v>
      </c>
      <c r="W28" s="203">
        <v>0.66</v>
      </c>
      <c r="X28" s="203">
        <v>2.12</v>
      </c>
      <c r="Y28" s="203">
        <v>0</v>
      </c>
      <c r="Z28" s="203">
        <v>3.19</v>
      </c>
      <c r="AA28" s="203">
        <v>0</v>
      </c>
      <c r="AB28" s="203">
        <v>0</v>
      </c>
      <c r="AC28" s="203">
        <v>17.440000000000001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18.72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0.92</v>
      </c>
      <c r="E29" s="203">
        <v>0</v>
      </c>
      <c r="F29" s="203">
        <v>15.26</v>
      </c>
      <c r="G29" s="203">
        <v>0</v>
      </c>
      <c r="H29" s="203">
        <v>0</v>
      </c>
      <c r="I29" s="203">
        <v>24.55</v>
      </c>
      <c r="J29" s="203">
        <v>8.67</v>
      </c>
      <c r="K29" s="203">
        <v>5.26</v>
      </c>
      <c r="L29" s="203">
        <v>58.28</v>
      </c>
      <c r="M29" s="203">
        <v>2.09</v>
      </c>
      <c r="N29" s="203">
        <v>1.7</v>
      </c>
      <c r="O29" s="203">
        <v>2.4</v>
      </c>
      <c r="P29" s="203">
        <v>0.9</v>
      </c>
      <c r="Q29" s="203">
        <v>9.58</v>
      </c>
      <c r="R29" s="203">
        <v>0.61</v>
      </c>
      <c r="S29" s="203">
        <v>0.38</v>
      </c>
      <c r="T29" s="203">
        <v>0</v>
      </c>
      <c r="U29" s="203">
        <v>1.56</v>
      </c>
      <c r="V29" s="203">
        <v>0.21</v>
      </c>
      <c r="W29" s="203">
        <v>0.67</v>
      </c>
      <c r="X29" s="203">
        <v>2.12</v>
      </c>
      <c r="Y29" s="203">
        <v>0</v>
      </c>
      <c r="Z29" s="203">
        <v>3.19</v>
      </c>
      <c r="AA29" s="203">
        <v>0</v>
      </c>
      <c r="AB29" s="203">
        <v>0</v>
      </c>
      <c r="AC29" s="203">
        <v>17.440000000000001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18.72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0.92</v>
      </c>
      <c r="E30" s="203">
        <v>0</v>
      </c>
      <c r="F30" s="203">
        <v>15.26</v>
      </c>
      <c r="G30" s="203">
        <v>0</v>
      </c>
      <c r="H30" s="203">
        <v>0</v>
      </c>
      <c r="I30" s="203">
        <v>24.55</v>
      </c>
      <c r="J30" s="203">
        <v>8.67</v>
      </c>
      <c r="K30" s="203">
        <v>5.26</v>
      </c>
      <c r="L30" s="203">
        <v>58.28</v>
      </c>
      <c r="M30" s="203">
        <v>2.09</v>
      </c>
      <c r="N30" s="203">
        <v>1.7</v>
      </c>
      <c r="O30" s="203">
        <v>2.4</v>
      </c>
      <c r="P30" s="203">
        <v>0.9</v>
      </c>
      <c r="Q30" s="203">
        <v>9.58</v>
      </c>
      <c r="R30" s="203">
        <v>0.61</v>
      </c>
      <c r="S30" s="203">
        <v>0.38</v>
      </c>
      <c r="T30" s="203">
        <v>0</v>
      </c>
      <c r="U30" s="203">
        <v>1.51</v>
      </c>
      <c r="V30" s="203">
        <v>0.21</v>
      </c>
      <c r="W30" s="203">
        <v>0.66</v>
      </c>
      <c r="X30" s="203">
        <v>2.12</v>
      </c>
      <c r="Y30" s="203">
        <v>0</v>
      </c>
      <c r="Z30" s="203">
        <v>3.19</v>
      </c>
      <c r="AA30" s="203">
        <v>0</v>
      </c>
      <c r="AB30" s="203">
        <v>0</v>
      </c>
      <c r="AC30" s="203">
        <v>17.440000000000001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18.72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0.92</v>
      </c>
      <c r="E31" s="203">
        <v>0</v>
      </c>
      <c r="F31" s="203">
        <v>15.26</v>
      </c>
      <c r="G31" s="203">
        <v>0</v>
      </c>
      <c r="H31" s="203">
        <v>0</v>
      </c>
      <c r="I31" s="203">
        <v>24.55</v>
      </c>
      <c r="J31" s="203">
        <v>8.67</v>
      </c>
      <c r="K31" s="203">
        <v>5.26</v>
      </c>
      <c r="L31" s="203">
        <v>58.28</v>
      </c>
      <c r="M31" s="203">
        <v>2.09</v>
      </c>
      <c r="N31" s="203">
        <v>1.7</v>
      </c>
      <c r="O31" s="203">
        <v>2.4</v>
      </c>
      <c r="P31" s="203">
        <v>0.9</v>
      </c>
      <c r="Q31" s="203">
        <v>9.58</v>
      </c>
      <c r="R31" s="203">
        <v>0.61</v>
      </c>
      <c r="S31" s="203">
        <v>0.38</v>
      </c>
      <c r="T31" s="203">
        <v>0</v>
      </c>
      <c r="U31" s="203">
        <v>1.46</v>
      </c>
      <c r="V31" s="203">
        <v>0.21</v>
      </c>
      <c r="W31" s="203">
        <v>0.66</v>
      </c>
      <c r="X31" s="203">
        <v>2.12</v>
      </c>
      <c r="Y31" s="203">
        <v>0</v>
      </c>
      <c r="Z31" s="203">
        <v>3.19</v>
      </c>
      <c r="AA31" s="203">
        <v>0</v>
      </c>
      <c r="AB31" s="203">
        <v>0</v>
      </c>
      <c r="AC31" s="203">
        <v>17.440000000000001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16.66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0.92</v>
      </c>
      <c r="E32" s="203">
        <v>0</v>
      </c>
      <c r="F32" s="203">
        <v>15.26</v>
      </c>
      <c r="G32" s="203">
        <v>0</v>
      </c>
      <c r="H32" s="203">
        <v>0</v>
      </c>
      <c r="I32" s="203">
        <v>24.55</v>
      </c>
      <c r="J32" s="203">
        <v>8.67</v>
      </c>
      <c r="K32" s="203">
        <v>5.26</v>
      </c>
      <c r="L32" s="203">
        <v>58.28</v>
      </c>
      <c r="M32" s="203">
        <v>2.09</v>
      </c>
      <c r="N32" s="203">
        <v>1.7</v>
      </c>
      <c r="O32" s="203">
        <v>2.4</v>
      </c>
      <c r="P32" s="203">
        <v>0.9</v>
      </c>
      <c r="Q32" s="203">
        <v>9.58</v>
      </c>
      <c r="R32" s="203">
        <v>0.61</v>
      </c>
      <c r="S32" s="203">
        <v>0.38</v>
      </c>
      <c r="T32" s="203">
        <v>0</v>
      </c>
      <c r="U32" s="203">
        <v>1.34</v>
      </c>
      <c r="V32" s="203">
        <v>0.21</v>
      </c>
      <c r="W32" s="203">
        <v>0.66</v>
      </c>
      <c r="X32" s="203">
        <v>2.12</v>
      </c>
      <c r="Y32" s="203">
        <v>0</v>
      </c>
      <c r="Z32" s="203">
        <v>3.19</v>
      </c>
      <c r="AA32" s="203">
        <v>0</v>
      </c>
      <c r="AB32" s="203">
        <v>0</v>
      </c>
      <c r="AC32" s="203">
        <v>17.440000000000001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16.66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0.92</v>
      </c>
      <c r="E33" s="203">
        <v>0</v>
      </c>
      <c r="F33" s="203">
        <v>15.26</v>
      </c>
      <c r="G33" s="203">
        <v>0</v>
      </c>
      <c r="H33" s="203">
        <v>0</v>
      </c>
      <c r="I33" s="203">
        <v>24.55</v>
      </c>
      <c r="J33" s="203">
        <v>8.67</v>
      </c>
      <c r="K33" s="203">
        <v>5.26</v>
      </c>
      <c r="L33" s="203">
        <v>58.28</v>
      </c>
      <c r="M33" s="203">
        <v>2.09</v>
      </c>
      <c r="N33" s="203">
        <v>1.7</v>
      </c>
      <c r="O33" s="203">
        <v>2.4</v>
      </c>
      <c r="P33" s="203">
        <v>0.9</v>
      </c>
      <c r="Q33" s="203">
        <v>9.58</v>
      </c>
      <c r="R33" s="203">
        <v>0.61</v>
      </c>
      <c r="S33" s="203">
        <v>0.38</v>
      </c>
      <c r="T33" s="203">
        <v>0</v>
      </c>
      <c r="U33" s="203">
        <v>1.34</v>
      </c>
      <c r="V33" s="203">
        <v>0.21</v>
      </c>
      <c r="W33" s="203">
        <v>0.67</v>
      </c>
      <c r="X33" s="203">
        <v>2.12</v>
      </c>
      <c r="Y33" s="203">
        <v>0</v>
      </c>
      <c r="Z33" s="203">
        <v>3.19</v>
      </c>
      <c r="AA33" s="203">
        <v>0</v>
      </c>
      <c r="AB33" s="203">
        <v>0</v>
      </c>
      <c r="AC33" s="203">
        <v>17.440000000000001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16.66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0.92</v>
      </c>
      <c r="E34" s="203">
        <v>0</v>
      </c>
      <c r="F34" s="203">
        <v>15.26</v>
      </c>
      <c r="G34" s="203">
        <v>0</v>
      </c>
      <c r="H34" s="203">
        <v>0</v>
      </c>
      <c r="I34" s="203">
        <v>24.55</v>
      </c>
      <c r="J34" s="203">
        <v>8.67</v>
      </c>
      <c r="K34" s="203">
        <v>5.26</v>
      </c>
      <c r="L34" s="203">
        <v>58.28</v>
      </c>
      <c r="M34" s="203">
        <v>2.09</v>
      </c>
      <c r="N34" s="203">
        <v>1.7</v>
      </c>
      <c r="O34" s="203">
        <v>2.4</v>
      </c>
      <c r="P34" s="203">
        <v>0.9</v>
      </c>
      <c r="Q34" s="203">
        <v>9.58</v>
      </c>
      <c r="R34" s="203">
        <v>0.61</v>
      </c>
      <c r="S34" s="203">
        <v>0.38</v>
      </c>
      <c r="T34" s="203">
        <v>0</v>
      </c>
      <c r="U34" s="203">
        <v>1.34</v>
      </c>
      <c r="V34" s="203">
        <v>0.21</v>
      </c>
      <c r="W34" s="203">
        <v>0.66</v>
      </c>
      <c r="X34" s="203">
        <v>2.12</v>
      </c>
      <c r="Y34" s="203">
        <v>0</v>
      </c>
      <c r="Z34" s="203">
        <v>3.19</v>
      </c>
      <c r="AA34" s="203">
        <v>0</v>
      </c>
      <c r="AB34" s="203">
        <v>0</v>
      </c>
      <c r="AC34" s="203">
        <v>17.440000000000001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16.66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0.92</v>
      </c>
      <c r="E35" s="203">
        <v>0</v>
      </c>
      <c r="F35" s="203">
        <v>15.26</v>
      </c>
      <c r="G35" s="203">
        <v>0</v>
      </c>
      <c r="H35" s="203">
        <v>0</v>
      </c>
      <c r="I35" s="203">
        <v>24.55</v>
      </c>
      <c r="J35" s="203">
        <v>8.67</v>
      </c>
      <c r="K35" s="203">
        <v>5.26</v>
      </c>
      <c r="L35" s="203">
        <v>58.28</v>
      </c>
      <c r="M35" s="203">
        <v>2.09</v>
      </c>
      <c r="N35" s="203">
        <v>1.7</v>
      </c>
      <c r="O35" s="203">
        <v>2.4</v>
      </c>
      <c r="P35" s="203">
        <v>0.9</v>
      </c>
      <c r="Q35" s="203">
        <v>9.58</v>
      </c>
      <c r="R35" s="203">
        <v>0.61</v>
      </c>
      <c r="S35" s="203">
        <v>0.38</v>
      </c>
      <c r="T35" s="203">
        <v>0</v>
      </c>
      <c r="U35" s="203">
        <v>1.34</v>
      </c>
      <c r="V35" s="203">
        <v>0.21</v>
      </c>
      <c r="W35" s="203">
        <v>0.66</v>
      </c>
      <c r="X35" s="203">
        <v>2.12</v>
      </c>
      <c r="Y35" s="203">
        <v>0</v>
      </c>
      <c r="Z35" s="203">
        <v>3.19</v>
      </c>
      <c r="AA35" s="203">
        <v>0</v>
      </c>
      <c r="AB35" s="203">
        <v>0</v>
      </c>
      <c r="AC35" s="203">
        <v>19.73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16.66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0.92</v>
      </c>
      <c r="E36" s="203">
        <v>0</v>
      </c>
      <c r="F36" s="203">
        <v>15.26</v>
      </c>
      <c r="G36" s="203">
        <v>0</v>
      </c>
      <c r="H36" s="203">
        <v>0</v>
      </c>
      <c r="I36" s="203">
        <v>24.55</v>
      </c>
      <c r="J36" s="203">
        <v>8.67</v>
      </c>
      <c r="K36" s="203">
        <v>5.26</v>
      </c>
      <c r="L36" s="203">
        <v>58.66</v>
      </c>
      <c r="M36" s="203">
        <v>2.09</v>
      </c>
      <c r="N36" s="203">
        <v>1.7</v>
      </c>
      <c r="O36" s="203">
        <v>2.4</v>
      </c>
      <c r="P36" s="203">
        <v>0.9</v>
      </c>
      <c r="Q36" s="203">
        <v>9.58</v>
      </c>
      <c r="R36" s="203">
        <v>0.61</v>
      </c>
      <c r="S36" s="203">
        <v>0.38</v>
      </c>
      <c r="T36" s="203">
        <v>0</v>
      </c>
      <c r="U36" s="203">
        <v>1.34</v>
      </c>
      <c r="V36" s="203">
        <v>0.21</v>
      </c>
      <c r="W36" s="203">
        <v>0.66</v>
      </c>
      <c r="X36" s="203">
        <v>2.12</v>
      </c>
      <c r="Y36" s="203">
        <v>0</v>
      </c>
      <c r="Z36" s="203">
        <v>3.19</v>
      </c>
      <c r="AA36" s="203">
        <v>0</v>
      </c>
      <c r="AB36" s="203">
        <v>0</v>
      </c>
      <c r="AC36" s="203">
        <v>34.89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16.66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0.92</v>
      </c>
      <c r="E37" s="203">
        <v>0</v>
      </c>
      <c r="F37" s="203">
        <v>15.26</v>
      </c>
      <c r="G37" s="203">
        <v>0</v>
      </c>
      <c r="H37" s="203">
        <v>0</v>
      </c>
      <c r="I37" s="203">
        <v>24.55</v>
      </c>
      <c r="J37" s="203">
        <v>8.67</v>
      </c>
      <c r="K37" s="203">
        <v>5.26</v>
      </c>
      <c r="L37" s="203">
        <v>58.66</v>
      </c>
      <c r="M37" s="203">
        <v>2.09</v>
      </c>
      <c r="N37" s="203">
        <v>1.7</v>
      </c>
      <c r="O37" s="203">
        <v>2.4</v>
      </c>
      <c r="P37" s="203">
        <v>0.9</v>
      </c>
      <c r="Q37" s="203">
        <v>9.58</v>
      </c>
      <c r="R37" s="203">
        <v>0.61</v>
      </c>
      <c r="S37" s="203">
        <v>0.38</v>
      </c>
      <c r="T37" s="203">
        <v>0</v>
      </c>
      <c r="U37" s="203">
        <v>1.34</v>
      </c>
      <c r="V37" s="203">
        <v>0.66</v>
      </c>
      <c r="W37" s="203">
        <v>0.66</v>
      </c>
      <c r="X37" s="203">
        <v>2.12</v>
      </c>
      <c r="Y37" s="203">
        <v>0</v>
      </c>
      <c r="Z37" s="203">
        <v>3.19</v>
      </c>
      <c r="AA37" s="203">
        <v>0</v>
      </c>
      <c r="AB37" s="203">
        <v>0</v>
      </c>
      <c r="AC37" s="203">
        <v>17.440000000000001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16.66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0.92</v>
      </c>
      <c r="E38" s="203">
        <v>0</v>
      </c>
      <c r="F38" s="203">
        <v>15.26</v>
      </c>
      <c r="G38" s="203">
        <v>0</v>
      </c>
      <c r="H38" s="203">
        <v>0</v>
      </c>
      <c r="I38" s="203">
        <v>24.55</v>
      </c>
      <c r="J38" s="203">
        <v>8.67</v>
      </c>
      <c r="K38" s="203">
        <v>5.26</v>
      </c>
      <c r="L38" s="203">
        <v>58.66</v>
      </c>
      <c r="M38" s="203">
        <v>2.09</v>
      </c>
      <c r="N38" s="203">
        <v>1.7</v>
      </c>
      <c r="O38" s="203">
        <v>2.4</v>
      </c>
      <c r="P38" s="203">
        <v>0.9</v>
      </c>
      <c r="Q38" s="203">
        <v>9.58</v>
      </c>
      <c r="R38" s="203">
        <v>0.61</v>
      </c>
      <c r="S38" s="203">
        <v>0.38</v>
      </c>
      <c r="T38" s="203">
        <v>0</v>
      </c>
      <c r="U38" s="203">
        <v>1.34</v>
      </c>
      <c r="V38" s="203">
        <v>0.97</v>
      </c>
      <c r="W38" s="203">
        <v>0.66</v>
      </c>
      <c r="X38" s="203">
        <v>2.12</v>
      </c>
      <c r="Y38" s="203">
        <v>0</v>
      </c>
      <c r="Z38" s="203">
        <v>3.19</v>
      </c>
      <c r="AA38" s="203">
        <v>0</v>
      </c>
      <c r="AB38" s="203">
        <v>0</v>
      </c>
      <c r="AC38" s="203">
        <v>17.440000000000001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16.66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0.92</v>
      </c>
      <c r="E39" s="203">
        <v>0</v>
      </c>
      <c r="F39" s="203">
        <v>15.26</v>
      </c>
      <c r="G39" s="203">
        <v>0</v>
      </c>
      <c r="H39" s="203">
        <v>0</v>
      </c>
      <c r="I39" s="203">
        <v>24.55</v>
      </c>
      <c r="J39" s="203">
        <v>8.67</v>
      </c>
      <c r="K39" s="203">
        <v>5.26</v>
      </c>
      <c r="L39" s="203">
        <v>58.66</v>
      </c>
      <c r="M39" s="203">
        <v>2.09</v>
      </c>
      <c r="N39" s="203">
        <v>1.7</v>
      </c>
      <c r="O39" s="203">
        <v>2.4</v>
      </c>
      <c r="P39" s="203">
        <v>0.9</v>
      </c>
      <c r="Q39" s="203">
        <v>9.58</v>
      </c>
      <c r="R39" s="203">
        <v>0.61</v>
      </c>
      <c r="S39" s="203">
        <v>0.38</v>
      </c>
      <c r="T39" s="203">
        <v>0</v>
      </c>
      <c r="U39" s="203">
        <v>1.34</v>
      </c>
      <c r="V39" s="203">
        <v>1.27</v>
      </c>
      <c r="W39" s="203">
        <v>0.66</v>
      </c>
      <c r="X39" s="203">
        <v>2.12</v>
      </c>
      <c r="Y39" s="203">
        <v>0</v>
      </c>
      <c r="Z39" s="203">
        <v>3.19</v>
      </c>
      <c r="AA39" s="203">
        <v>0</v>
      </c>
      <c r="AB39" s="203">
        <v>0</v>
      </c>
      <c r="AC39" s="203">
        <v>17.440000000000001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18.72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0.92</v>
      </c>
      <c r="E40" s="203">
        <v>0</v>
      </c>
      <c r="F40" s="203">
        <v>15.26</v>
      </c>
      <c r="G40" s="203">
        <v>0</v>
      </c>
      <c r="H40" s="203">
        <v>0</v>
      </c>
      <c r="I40" s="203">
        <v>24.55</v>
      </c>
      <c r="J40" s="203">
        <v>8.67</v>
      </c>
      <c r="K40" s="203">
        <v>5.26</v>
      </c>
      <c r="L40" s="203">
        <v>59.26</v>
      </c>
      <c r="M40" s="203">
        <v>2.09</v>
      </c>
      <c r="N40" s="203">
        <v>1.7</v>
      </c>
      <c r="O40" s="203">
        <v>2.4</v>
      </c>
      <c r="P40" s="203">
        <v>0.9</v>
      </c>
      <c r="Q40" s="203">
        <v>9.58</v>
      </c>
      <c r="R40" s="203">
        <v>0.61</v>
      </c>
      <c r="S40" s="203">
        <v>0.38</v>
      </c>
      <c r="T40" s="203">
        <v>0</v>
      </c>
      <c r="U40" s="203">
        <v>1.34</v>
      </c>
      <c r="V40" s="203">
        <v>1.58</v>
      </c>
      <c r="W40" s="203">
        <v>0.66</v>
      </c>
      <c r="X40" s="203">
        <v>2.12</v>
      </c>
      <c r="Y40" s="203">
        <v>0</v>
      </c>
      <c r="Z40" s="203">
        <v>3.19</v>
      </c>
      <c r="AA40" s="203">
        <v>0</v>
      </c>
      <c r="AB40" s="203">
        <v>0</v>
      </c>
      <c r="AC40" s="203">
        <v>17.440000000000001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18.72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0.92</v>
      </c>
      <c r="E41" s="203">
        <v>0</v>
      </c>
      <c r="F41" s="203">
        <v>15.26</v>
      </c>
      <c r="G41" s="203">
        <v>0</v>
      </c>
      <c r="H41" s="203">
        <v>0</v>
      </c>
      <c r="I41" s="203">
        <v>24.55</v>
      </c>
      <c r="J41" s="203">
        <v>8.67</v>
      </c>
      <c r="K41" s="203">
        <v>5.26</v>
      </c>
      <c r="L41" s="203">
        <v>59.26</v>
      </c>
      <c r="M41" s="203">
        <v>2.09</v>
      </c>
      <c r="N41" s="203">
        <v>1.7</v>
      </c>
      <c r="O41" s="203">
        <v>2.4</v>
      </c>
      <c r="P41" s="203">
        <v>0.9</v>
      </c>
      <c r="Q41" s="203">
        <v>9.58</v>
      </c>
      <c r="R41" s="203">
        <v>0.61</v>
      </c>
      <c r="S41" s="203">
        <v>0.38</v>
      </c>
      <c r="T41" s="203">
        <v>0</v>
      </c>
      <c r="U41" s="203">
        <v>1.34</v>
      </c>
      <c r="V41" s="203">
        <v>1.89</v>
      </c>
      <c r="W41" s="203">
        <v>0.66</v>
      </c>
      <c r="X41" s="203">
        <v>2.12</v>
      </c>
      <c r="Y41" s="203">
        <v>0</v>
      </c>
      <c r="Z41" s="203">
        <v>3.19</v>
      </c>
      <c r="AA41" s="203">
        <v>0</v>
      </c>
      <c r="AB41" s="203">
        <v>0</v>
      </c>
      <c r="AC41" s="203">
        <v>17.440000000000001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16.66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0.92</v>
      </c>
      <c r="E42" s="203">
        <v>0</v>
      </c>
      <c r="F42" s="203">
        <v>15.26</v>
      </c>
      <c r="G42" s="203">
        <v>0</v>
      </c>
      <c r="H42" s="203">
        <v>0</v>
      </c>
      <c r="I42" s="203">
        <v>24.55</v>
      </c>
      <c r="J42" s="203">
        <v>8.67</v>
      </c>
      <c r="K42" s="203">
        <v>5.26</v>
      </c>
      <c r="L42" s="203">
        <v>59.26</v>
      </c>
      <c r="M42" s="203">
        <v>2.09</v>
      </c>
      <c r="N42" s="203">
        <v>1.7</v>
      </c>
      <c r="O42" s="203">
        <v>2.4</v>
      </c>
      <c r="P42" s="203">
        <v>0.9</v>
      </c>
      <c r="Q42" s="203">
        <v>9.58</v>
      </c>
      <c r="R42" s="203">
        <v>0.61</v>
      </c>
      <c r="S42" s="203">
        <v>0.38</v>
      </c>
      <c r="T42" s="203">
        <v>0</v>
      </c>
      <c r="U42" s="203">
        <v>1.34</v>
      </c>
      <c r="V42" s="203">
        <v>1.89</v>
      </c>
      <c r="W42" s="203">
        <v>0.67</v>
      </c>
      <c r="X42" s="203">
        <v>2.12</v>
      </c>
      <c r="Y42" s="203">
        <v>0</v>
      </c>
      <c r="Z42" s="203">
        <v>3.19</v>
      </c>
      <c r="AA42" s="203">
        <v>0</v>
      </c>
      <c r="AB42" s="203">
        <v>0</v>
      </c>
      <c r="AC42" s="203">
        <v>17.440000000000001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16.66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0.92</v>
      </c>
      <c r="E43" s="203">
        <v>0</v>
      </c>
      <c r="F43" s="203">
        <v>15.26</v>
      </c>
      <c r="G43" s="203">
        <v>0</v>
      </c>
      <c r="H43" s="203">
        <v>0</v>
      </c>
      <c r="I43" s="203">
        <v>24.55</v>
      </c>
      <c r="J43" s="203">
        <v>8.67</v>
      </c>
      <c r="K43" s="203">
        <v>5.26</v>
      </c>
      <c r="L43" s="203">
        <v>59.26</v>
      </c>
      <c r="M43" s="203">
        <v>2.09</v>
      </c>
      <c r="N43" s="203">
        <v>1.7</v>
      </c>
      <c r="O43" s="203">
        <v>2.4</v>
      </c>
      <c r="P43" s="203">
        <v>0.87</v>
      </c>
      <c r="Q43" s="203">
        <v>9.58</v>
      </c>
      <c r="R43" s="203">
        <v>0.61</v>
      </c>
      <c r="S43" s="203">
        <v>0.38</v>
      </c>
      <c r="T43" s="203">
        <v>0</v>
      </c>
      <c r="U43" s="203">
        <v>1.34</v>
      </c>
      <c r="V43" s="203">
        <v>2.5</v>
      </c>
      <c r="W43" s="203">
        <v>0.67</v>
      </c>
      <c r="X43" s="203">
        <v>2.12</v>
      </c>
      <c r="Y43" s="203">
        <v>0</v>
      </c>
      <c r="Z43" s="203">
        <v>3.19</v>
      </c>
      <c r="AA43" s="203">
        <v>0</v>
      </c>
      <c r="AB43" s="203">
        <v>0</v>
      </c>
      <c r="AC43" s="203">
        <v>17.440000000000001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16.66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0.92</v>
      </c>
      <c r="E44" s="203">
        <v>0</v>
      </c>
      <c r="F44" s="203">
        <v>15.26</v>
      </c>
      <c r="G44" s="203">
        <v>0</v>
      </c>
      <c r="H44" s="203">
        <v>0</v>
      </c>
      <c r="I44" s="203">
        <v>24.55</v>
      </c>
      <c r="J44" s="203">
        <v>8.67</v>
      </c>
      <c r="K44" s="203">
        <v>5.26</v>
      </c>
      <c r="L44" s="203">
        <v>59.26</v>
      </c>
      <c r="M44" s="203">
        <v>2.09</v>
      </c>
      <c r="N44" s="203">
        <v>1.7</v>
      </c>
      <c r="O44" s="203">
        <v>2.4</v>
      </c>
      <c r="P44" s="203">
        <v>0.85</v>
      </c>
      <c r="Q44" s="203">
        <v>9.58</v>
      </c>
      <c r="R44" s="203">
        <v>0.61</v>
      </c>
      <c r="S44" s="203">
        <v>0.38</v>
      </c>
      <c r="T44" s="203">
        <v>0</v>
      </c>
      <c r="U44" s="203">
        <v>1.34</v>
      </c>
      <c r="V44" s="203">
        <v>2.8</v>
      </c>
      <c r="W44" s="203">
        <v>0.67</v>
      </c>
      <c r="X44" s="203">
        <v>2.12</v>
      </c>
      <c r="Y44" s="203">
        <v>0</v>
      </c>
      <c r="Z44" s="203">
        <v>3.19</v>
      </c>
      <c r="AA44" s="203">
        <v>0</v>
      </c>
      <c r="AB44" s="203">
        <v>0</v>
      </c>
      <c r="AC44" s="203">
        <v>17.440000000000001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16.66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0.92</v>
      </c>
      <c r="E45" s="203">
        <v>0</v>
      </c>
      <c r="F45" s="203">
        <v>15.26</v>
      </c>
      <c r="G45" s="203">
        <v>0</v>
      </c>
      <c r="H45" s="203">
        <v>0</v>
      </c>
      <c r="I45" s="203">
        <v>24.55</v>
      </c>
      <c r="J45" s="203">
        <v>8.67</v>
      </c>
      <c r="K45" s="203">
        <v>5.26</v>
      </c>
      <c r="L45" s="203">
        <v>59.26</v>
      </c>
      <c r="M45" s="203">
        <v>2.09</v>
      </c>
      <c r="N45" s="203">
        <v>1.7</v>
      </c>
      <c r="O45" s="203">
        <v>2.4</v>
      </c>
      <c r="P45" s="203">
        <v>0.82</v>
      </c>
      <c r="Q45" s="203">
        <v>9.58</v>
      </c>
      <c r="R45" s="203">
        <v>0.61</v>
      </c>
      <c r="S45" s="203">
        <v>0.38</v>
      </c>
      <c r="T45" s="203">
        <v>0</v>
      </c>
      <c r="U45" s="203">
        <v>1.34</v>
      </c>
      <c r="V45" s="203">
        <v>2.8</v>
      </c>
      <c r="W45" s="203">
        <v>0.67</v>
      </c>
      <c r="X45" s="203">
        <v>2.12</v>
      </c>
      <c r="Y45" s="203">
        <v>0</v>
      </c>
      <c r="Z45" s="203">
        <v>3.19</v>
      </c>
      <c r="AA45" s="203">
        <v>0</v>
      </c>
      <c r="AB45" s="203">
        <v>0</v>
      </c>
      <c r="AC45" s="203">
        <v>17.440000000000001</v>
      </c>
      <c r="AD45" s="203">
        <v>1.25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21.9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0.92</v>
      </c>
      <c r="E46" s="203">
        <v>0</v>
      </c>
      <c r="F46" s="203">
        <v>15.26</v>
      </c>
      <c r="G46" s="203">
        <v>0</v>
      </c>
      <c r="H46" s="203">
        <v>0</v>
      </c>
      <c r="I46" s="203">
        <v>24.55</v>
      </c>
      <c r="J46" s="203">
        <v>8.67</v>
      </c>
      <c r="K46" s="203">
        <v>5.26</v>
      </c>
      <c r="L46" s="203">
        <v>59.26</v>
      </c>
      <c r="M46" s="203">
        <v>2.09</v>
      </c>
      <c r="N46" s="203">
        <v>1.7</v>
      </c>
      <c r="O46" s="203">
        <v>2.4</v>
      </c>
      <c r="P46" s="203">
        <v>0.8</v>
      </c>
      <c r="Q46" s="203">
        <v>9.58</v>
      </c>
      <c r="R46" s="203">
        <v>0.61</v>
      </c>
      <c r="S46" s="203">
        <v>0.38</v>
      </c>
      <c r="T46" s="203">
        <v>0</v>
      </c>
      <c r="U46" s="203">
        <v>1.34</v>
      </c>
      <c r="V46" s="203">
        <v>2.8</v>
      </c>
      <c r="W46" s="203">
        <v>0.67</v>
      </c>
      <c r="X46" s="203">
        <v>2.12</v>
      </c>
      <c r="Y46" s="203">
        <v>0</v>
      </c>
      <c r="Z46" s="203">
        <v>3.19</v>
      </c>
      <c r="AA46" s="203">
        <v>0</v>
      </c>
      <c r="AB46" s="203">
        <v>0</v>
      </c>
      <c r="AC46" s="203">
        <v>17.440000000000001</v>
      </c>
      <c r="AD46" s="203">
        <v>1.25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21.9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0.92</v>
      </c>
      <c r="E47" s="203">
        <v>0</v>
      </c>
      <c r="F47" s="203">
        <v>15.26</v>
      </c>
      <c r="G47" s="203">
        <v>0</v>
      </c>
      <c r="H47" s="203">
        <v>0</v>
      </c>
      <c r="I47" s="203">
        <v>24.55</v>
      </c>
      <c r="J47" s="203">
        <v>8.67</v>
      </c>
      <c r="K47" s="203">
        <v>5.26</v>
      </c>
      <c r="L47" s="203">
        <v>59.26</v>
      </c>
      <c r="M47" s="203">
        <v>2.09</v>
      </c>
      <c r="N47" s="203">
        <v>1.7</v>
      </c>
      <c r="O47" s="203">
        <v>2.4</v>
      </c>
      <c r="P47" s="203">
        <v>0.8</v>
      </c>
      <c r="Q47" s="203">
        <v>9.58</v>
      </c>
      <c r="R47" s="203">
        <v>0.61</v>
      </c>
      <c r="S47" s="203">
        <v>0.38</v>
      </c>
      <c r="T47" s="203">
        <v>0</v>
      </c>
      <c r="U47" s="203">
        <v>1.34</v>
      </c>
      <c r="V47" s="203">
        <v>0.28999999999999998</v>
      </c>
      <c r="W47" s="203">
        <v>0.67</v>
      </c>
      <c r="X47" s="203">
        <v>2.12</v>
      </c>
      <c r="Y47" s="203">
        <v>0</v>
      </c>
      <c r="Z47" s="203">
        <v>3.19</v>
      </c>
      <c r="AA47" s="203">
        <v>0</v>
      </c>
      <c r="AB47" s="203">
        <v>0</v>
      </c>
      <c r="AC47" s="203">
        <v>17.440000000000001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0.92</v>
      </c>
      <c r="E48" s="203">
        <v>0</v>
      </c>
      <c r="F48" s="203">
        <v>15.26</v>
      </c>
      <c r="G48" s="203">
        <v>0</v>
      </c>
      <c r="H48" s="203">
        <v>0</v>
      </c>
      <c r="I48" s="203">
        <v>24.55</v>
      </c>
      <c r="J48" s="203">
        <v>8.67</v>
      </c>
      <c r="K48" s="203">
        <v>5.26</v>
      </c>
      <c r="L48" s="203">
        <v>59.26</v>
      </c>
      <c r="M48" s="203">
        <v>2.09</v>
      </c>
      <c r="N48" s="203">
        <v>1.7</v>
      </c>
      <c r="O48" s="203">
        <v>2.4</v>
      </c>
      <c r="P48" s="203">
        <v>0.8</v>
      </c>
      <c r="Q48" s="203">
        <v>9.58</v>
      </c>
      <c r="R48" s="203">
        <v>0.61</v>
      </c>
      <c r="S48" s="203">
        <v>0.38</v>
      </c>
      <c r="T48" s="203">
        <v>0</v>
      </c>
      <c r="U48" s="203">
        <v>1.34</v>
      </c>
      <c r="V48" s="203">
        <v>0.28999999999999998</v>
      </c>
      <c r="W48" s="203">
        <v>0.67</v>
      </c>
      <c r="X48" s="203">
        <v>2.12</v>
      </c>
      <c r="Y48" s="203">
        <v>0</v>
      </c>
      <c r="Z48" s="203">
        <v>3.19</v>
      </c>
      <c r="AA48" s="203">
        <v>0</v>
      </c>
      <c r="AB48" s="203">
        <v>0</v>
      </c>
      <c r="AC48" s="203">
        <v>17.440000000000001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0.92</v>
      </c>
      <c r="E49" s="203">
        <v>0</v>
      </c>
      <c r="F49" s="203">
        <v>15.26</v>
      </c>
      <c r="G49" s="203">
        <v>0</v>
      </c>
      <c r="H49" s="203">
        <v>0</v>
      </c>
      <c r="I49" s="203">
        <v>24.55</v>
      </c>
      <c r="J49" s="203">
        <v>8.67</v>
      </c>
      <c r="K49" s="203">
        <v>5.26</v>
      </c>
      <c r="L49" s="203">
        <v>59.26</v>
      </c>
      <c r="M49" s="203">
        <v>2.09</v>
      </c>
      <c r="N49" s="203">
        <v>1.7</v>
      </c>
      <c r="O49" s="203">
        <v>2.4</v>
      </c>
      <c r="P49" s="203">
        <v>0.8</v>
      </c>
      <c r="Q49" s="203">
        <v>9.58</v>
      </c>
      <c r="R49" s="203">
        <v>0.61</v>
      </c>
      <c r="S49" s="203">
        <v>0.38</v>
      </c>
      <c r="T49" s="203">
        <v>0</v>
      </c>
      <c r="U49" s="203">
        <v>1.34</v>
      </c>
      <c r="V49" s="203">
        <v>0.28999999999999998</v>
      </c>
      <c r="W49" s="203">
        <v>0.67</v>
      </c>
      <c r="X49" s="203">
        <v>2.12</v>
      </c>
      <c r="Y49" s="203">
        <v>0</v>
      </c>
      <c r="Z49" s="203">
        <v>3.19</v>
      </c>
      <c r="AA49" s="203">
        <v>0</v>
      </c>
      <c r="AB49" s="203">
        <v>0</v>
      </c>
      <c r="AC49" s="203">
        <v>17.440000000000001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21.9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0.92</v>
      </c>
      <c r="E50" s="203">
        <v>0</v>
      </c>
      <c r="F50" s="203">
        <v>15.26</v>
      </c>
      <c r="G50" s="203">
        <v>0</v>
      </c>
      <c r="H50" s="203">
        <v>0</v>
      </c>
      <c r="I50" s="203">
        <v>24.55</v>
      </c>
      <c r="J50" s="203">
        <v>8.67</v>
      </c>
      <c r="K50" s="203">
        <v>5.26</v>
      </c>
      <c r="L50" s="203">
        <v>59.26</v>
      </c>
      <c r="M50" s="203">
        <v>2.09</v>
      </c>
      <c r="N50" s="203">
        <v>1.7</v>
      </c>
      <c r="O50" s="203">
        <v>2.4</v>
      </c>
      <c r="P50" s="203">
        <v>0.8</v>
      </c>
      <c r="Q50" s="203">
        <v>9.58</v>
      </c>
      <c r="R50" s="203">
        <v>0.61</v>
      </c>
      <c r="S50" s="203">
        <v>0.38</v>
      </c>
      <c r="T50" s="203">
        <v>0</v>
      </c>
      <c r="U50" s="203">
        <v>1.34</v>
      </c>
      <c r="V50" s="203">
        <v>0.28999999999999998</v>
      </c>
      <c r="W50" s="203">
        <v>0.67</v>
      </c>
      <c r="X50" s="203">
        <v>2.12</v>
      </c>
      <c r="Y50" s="203">
        <v>0</v>
      </c>
      <c r="Z50" s="203">
        <v>3.19</v>
      </c>
      <c r="AA50" s="203">
        <v>0</v>
      </c>
      <c r="AB50" s="203">
        <v>0</v>
      </c>
      <c r="AC50" s="203">
        <v>17.440000000000001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21.9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0.92</v>
      </c>
      <c r="E51" s="203">
        <v>0</v>
      </c>
      <c r="F51" s="203">
        <v>15.26</v>
      </c>
      <c r="G51" s="203">
        <v>0</v>
      </c>
      <c r="H51" s="203">
        <v>0</v>
      </c>
      <c r="I51" s="203">
        <v>24.55</v>
      </c>
      <c r="J51" s="203">
        <v>8.67</v>
      </c>
      <c r="K51" s="203">
        <v>5.26</v>
      </c>
      <c r="L51" s="203">
        <v>59.26</v>
      </c>
      <c r="M51" s="203">
        <v>2.09</v>
      </c>
      <c r="N51" s="203">
        <v>1.7</v>
      </c>
      <c r="O51" s="203">
        <v>2.4</v>
      </c>
      <c r="P51" s="203">
        <v>0.8</v>
      </c>
      <c r="Q51" s="203">
        <v>9.58</v>
      </c>
      <c r="R51" s="203">
        <v>0.61</v>
      </c>
      <c r="S51" s="203">
        <v>0.38</v>
      </c>
      <c r="T51" s="203">
        <v>0</v>
      </c>
      <c r="U51" s="203">
        <v>1.34</v>
      </c>
      <c r="V51" s="203">
        <v>0.28999999999999998</v>
      </c>
      <c r="W51" s="203">
        <v>0.67</v>
      </c>
      <c r="X51" s="203">
        <v>2.12</v>
      </c>
      <c r="Y51" s="203">
        <v>0</v>
      </c>
      <c r="Z51" s="203">
        <v>3.19</v>
      </c>
      <c r="AA51" s="203">
        <v>0</v>
      </c>
      <c r="AB51" s="203">
        <v>0</v>
      </c>
      <c r="AC51" s="203">
        <v>17.440000000000001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0.92</v>
      </c>
      <c r="E52" s="203">
        <v>0</v>
      </c>
      <c r="F52" s="203">
        <v>15.26</v>
      </c>
      <c r="G52" s="203">
        <v>0</v>
      </c>
      <c r="H52" s="203">
        <v>0</v>
      </c>
      <c r="I52" s="203">
        <v>24.55</v>
      </c>
      <c r="J52" s="203">
        <v>8.67</v>
      </c>
      <c r="K52" s="203">
        <v>5.26</v>
      </c>
      <c r="L52" s="203">
        <v>59.26</v>
      </c>
      <c r="M52" s="203">
        <v>2.09</v>
      </c>
      <c r="N52" s="203">
        <v>1.7</v>
      </c>
      <c r="O52" s="203">
        <v>2.4</v>
      </c>
      <c r="P52" s="203">
        <v>0.8</v>
      </c>
      <c r="Q52" s="203">
        <v>9.58</v>
      </c>
      <c r="R52" s="203">
        <v>0.61</v>
      </c>
      <c r="S52" s="203">
        <v>0.38</v>
      </c>
      <c r="T52" s="203">
        <v>0</v>
      </c>
      <c r="U52" s="203">
        <v>1.34</v>
      </c>
      <c r="V52" s="203">
        <v>0.28999999999999998</v>
      </c>
      <c r="W52" s="203">
        <v>0.67</v>
      </c>
      <c r="X52" s="203">
        <v>2.12</v>
      </c>
      <c r="Y52" s="203">
        <v>0</v>
      </c>
      <c r="Z52" s="203">
        <v>3.19</v>
      </c>
      <c r="AA52" s="203">
        <v>0</v>
      </c>
      <c r="AB52" s="203">
        <v>0</v>
      </c>
      <c r="AC52" s="203">
        <v>17.440000000000001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0.92</v>
      </c>
      <c r="E53" s="203">
        <v>0</v>
      </c>
      <c r="F53" s="203">
        <v>15.26</v>
      </c>
      <c r="G53" s="203">
        <v>0</v>
      </c>
      <c r="H53" s="203">
        <v>0</v>
      </c>
      <c r="I53" s="203">
        <v>24.55</v>
      </c>
      <c r="J53" s="203">
        <v>8.67</v>
      </c>
      <c r="K53" s="203">
        <v>83.4</v>
      </c>
      <c r="L53" s="203">
        <v>59.26</v>
      </c>
      <c r="M53" s="203">
        <v>2.09</v>
      </c>
      <c r="N53" s="203">
        <v>1.7</v>
      </c>
      <c r="O53" s="203">
        <v>2.4</v>
      </c>
      <c r="P53" s="203">
        <v>0.8</v>
      </c>
      <c r="Q53" s="203">
        <v>9.58</v>
      </c>
      <c r="R53" s="203">
        <v>18.62</v>
      </c>
      <c r="S53" s="203">
        <v>11.59</v>
      </c>
      <c r="T53" s="203">
        <v>0</v>
      </c>
      <c r="U53" s="203">
        <v>1.34</v>
      </c>
      <c r="V53" s="203">
        <v>0.28999999999999998</v>
      </c>
      <c r="W53" s="203">
        <v>0.67</v>
      </c>
      <c r="X53" s="203">
        <v>2.12</v>
      </c>
      <c r="Y53" s="203">
        <v>0</v>
      </c>
      <c r="Z53" s="203">
        <v>3.19</v>
      </c>
      <c r="AA53" s="203">
        <v>0</v>
      </c>
      <c r="AB53" s="203">
        <v>0</v>
      </c>
      <c r="AC53" s="203">
        <v>17.440000000000001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0.92</v>
      </c>
      <c r="E54" s="203">
        <v>0</v>
      </c>
      <c r="F54" s="203">
        <v>15.26</v>
      </c>
      <c r="G54" s="203">
        <v>0</v>
      </c>
      <c r="H54" s="203">
        <v>0</v>
      </c>
      <c r="I54" s="203">
        <v>24.55</v>
      </c>
      <c r="J54" s="203">
        <v>8.67</v>
      </c>
      <c r="K54" s="203">
        <v>83.4</v>
      </c>
      <c r="L54" s="203">
        <v>59.26</v>
      </c>
      <c r="M54" s="203">
        <v>2.09</v>
      </c>
      <c r="N54" s="203">
        <v>1.7</v>
      </c>
      <c r="O54" s="203">
        <v>2.4</v>
      </c>
      <c r="P54" s="203">
        <v>0.8</v>
      </c>
      <c r="Q54" s="203">
        <v>9.58</v>
      </c>
      <c r="R54" s="203">
        <v>18.62</v>
      </c>
      <c r="S54" s="203">
        <v>11.59</v>
      </c>
      <c r="T54" s="203">
        <v>0</v>
      </c>
      <c r="U54" s="203">
        <v>1.34</v>
      </c>
      <c r="V54" s="203">
        <v>0.28999999999999998</v>
      </c>
      <c r="W54" s="203">
        <v>0.67</v>
      </c>
      <c r="X54" s="203">
        <v>2.12</v>
      </c>
      <c r="Y54" s="203">
        <v>0</v>
      </c>
      <c r="Z54" s="203">
        <v>3.19</v>
      </c>
      <c r="AA54" s="203">
        <v>0</v>
      </c>
      <c r="AB54" s="203">
        <v>0</v>
      </c>
      <c r="AC54" s="203">
        <v>17.440000000000001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0.92</v>
      </c>
      <c r="E55" s="203">
        <v>0</v>
      </c>
      <c r="F55" s="203">
        <v>15.26</v>
      </c>
      <c r="G55" s="203">
        <v>0</v>
      </c>
      <c r="H55" s="203">
        <v>0</v>
      </c>
      <c r="I55" s="203">
        <v>24.55</v>
      </c>
      <c r="J55" s="203">
        <v>8.67</v>
      </c>
      <c r="K55" s="203">
        <v>76.97</v>
      </c>
      <c r="L55" s="203">
        <v>59.26</v>
      </c>
      <c r="M55" s="203">
        <v>2.09</v>
      </c>
      <c r="N55" s="203">
        <v>1.7</v>
      </c>
      <c r="O55" s="203">
        <v>2.4</v>
      </c>
      <c r="P55" s="203">
        <v>0.8</v>
      </c>
      <c r="Q55" s="203">
        <v>9.58</v>
      </c>
      <c r="R55" s="203">
        <v>18.62</v>
      </c>
      <c r="S55" s="203">
        <v>11.59</v>
      </c>
      <c r="T55" s="203">
        <v>0</v>
      </c>
      <c r="U55" s="203">
        <v>1.34</v>
      </c>
      <c r="V55" s="203">
        <v>0.28999999999999998</v>
      </c>
      <c r="W55" s="203">
        <v>0.67</v>
      </c>
      <c r="X55" s="203">
        <v>2.12</v>
      </c>
      <c r="Y55" s="203">
        <v>0</v>
      </c>
      <c r="Z55" s="203">
        <v>3.19</v>
      </c>
      <c r="AA55" s="203">
        <v>0</v>
      </c>
      <c r="AB55" s="203">
        <v>0</v>
      </c>
      <c r="AC55" s="203">
        <v>17.440000000000001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18.72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0.92</v>
      </c>
      <c r="E56" s="203">
        <v>0</v>
      </c>
      <c r="F56" s="203">
        <v>15.26</v>
      </c>
      <c r="G56" s="203">
        <v>0</v>
      </c>
      <c r="H56" s="203">
        <v>0</v>
      </c>
      <c r="I56" s="203">
        <v>24.55</v>
      </c>
      <c r="J56" s="203">
        <v>8.67</v>
      </c>
      <c r="K56" s="203">
        <v>76.959999999999994</v>
      </c>
      <c r="L56" s="203">
        <v>59.26</v>
      </c>
      <c r="M56" s="203">
        <v>2.09</v>
      </c>
      <c r="N56" s="203">
        <v>1.7</v>
      </c>
      <c r="O56" s="203">
        <v>2.4</v>
      </c>
      <c r="P56" s="203">
        <v>0.8</v>
      </c>
      <c r="Q56" s="203">
        <v>9.58</v>
      </c>
      <c r="R56" s="203">
        <v>18.62</v>
      </c>
      <c r="S56" s="203">
        <v>11.59</v>
      </c>
      <c r="T56" s="203">
        <v>0</v>
      </c>
      <c r="U56" s="203">
        <v>1.34</v>
      </c>
      <c r="V56" s="203">
        <v>0.28999999999999998</v>
      </c>
      <c r="W56" s="203">
        <v>0.67</v>
      </c>
      <c r="X56" s="203">
        <v>2.12</v>
      </c>
      <c r="Y56" s="203">
        <v>0</v>
      </c>
      <c r="Z56" s="203">
        <v>3.19</v>
      </c>
      <c r="AA56" s="203">
        <v>0</v>
      </c>
      <c r="AB56" s="203">
        <v>0</v>
      </c>
      <c r="AC56" s="203">
        <v>29.9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18.72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0.92</v>
      </c>
      <c r="E57" s="203">
        <v>0</v>
      </c>
      <c r="F57" s="203">
        <v>15.26</v>
      </c>
      <c r="G57" s="203">
        <v>0</v>
      </c>
      <c r="H57" s="203">
        <v>0</v>
      </c>
      <c r="I57" s="203">
        <v>24.55</v>
      </c>
      <c r="J57" s="203">
        <v>8.67</v>
      </c>
      <c r="K57" s="203">
        <v>76.959999999999994</v>
      </c>
      <c r="L57" s="203">
        <v>59.26</v>
      </c>
      <c r="M57" s="203">
        <v>2.09</v>
      </c>
      <c r="N57" s="203">
        <v>1.7</v>
      </c>
      <c r="O57" s="203">
        <v>2.4</v>
      </c>
      <c r="P57" s="203">
        <v>0.8</v>
      </c>
      <c r="Q57" s="203">
        <v>9.58</v>
      </c>
      <c r="R57" s="203">
        <v>18.62</v>
      </c>
      <c r="S57" s="203">
        <v>11.59</v>
      </c>
      <c r="T57" s="203">
        <v>0</v>
      </c>
      <c r="U57" s="203">
        <v>1.34</v>
      </c>
      <c r="V57" s="203">
        <v>0.28999999999999998</v>
      </c>
      <c r="W57" s="203">
        <v>0.67</v>
      </c>
      <c r="X57" s="203">
        <v>2.12</v>
      </c>
      <c r="Y57" s="203">
        <v>0</v>
      </c>
      <c r="Z57" s="203">
        <v>3.19</v>
      </c>
      <c r="AA57" s="203">
        <v>0</v>
      </c>
      <c r="AB57" s="203">
        <v>0</v>
      </c>
      <c r="AC57" s="203">
        <v>29.9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16.66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0.92</v>
      </c>
      <c r="E58" s="203">
        <v>0</v>
      </c>
      <c r="F58" s="203">
        <v>15.26</v>
      </c>
      <c r="G58" s="203">
        <v>0</v>
      </c>
      <c r="H58" s="203">
        <v>0</v>
      </c>
      <c r="I58" s="203">
        <v>24.55</v>
      </c>
      <c r="J58" s="203">
        <v>8.67</v>
      </c>
      <c r="K58" s="203">
        <v>76.959999999999994</v>
      </c>
      <c r="L58" s="203">
        <v>59.26</v>
      </c>
      <c r="M58" s="203">
        <v>2.09</v>
      </c>
      <c r="N58" s="203">
        <v>1.7</v>
      </c>
      <c r="O58" s="203">
        <v>2.4</v>
      </c>
      <c r="P58" s="203">
        <v>0.8</v>
      </c>
      <c r="Q58" s="203">
        <v>9.58</v>
      </c>
      <c r="R58" s="203">
        <v>18.62</v>
      </c>
      <c r="S58" s="203">
        <v>11.59</v>
      </c>
      <c r="T58" s="203">
        <v>0</v>
      </c>
      <c r="U58" s="203">
        <v>1.34</v>
      </c>
      <c r="V58" s="203">
        <v>0.28999999999999998</v>
      </c>
      <c r="W58" s="203">
        <v>0.67</v>
      </c>
      <c r="X58" s="203">
        <v>2.12</v>
      </c>
      <c r="Y58" s="203">
        <v>0</v>
      </c>
      <c r="Z58" s="203">
        <v>3.19</v>
      </c>
      <c r="AA58" s="203">
        <v>0</v>
      </c>
      <c r="AB58" s="203">
        <v>0</v>
      </c>
      <c r="AC58" s="203">
        <v>29.9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0.92</v>
      </c>
      <c r="E59" s="203">
        <v>0</v>
      </c>
      <c r="F59" s="203">
        <v>15.26</v>
      </c>
      <c r="G59" s="203">
        <v>0</v>
      </c>
      <c r="H59" s="203">
        <v>0</v>
      </c>
      <c r="I59" s="203">
        <v>24.55</v>
      </c>
      <c r="J59" s="203">
        <v>8.67</v>
      </c>
      <c r="K59" s="203">
        <v>76.959999999999994</v>
      </c>
      <c r="L59" s="203">
        <v>59.26</v>
      </c>
      <c r="M59" s="203">
        <v>2.09</v>
      </c>
      <c r="N59" s="203">
        <v>1.7</v>
      </c>
      <c r="O59" s="203">
        <v>2.4</v>
      </c>
      <c r="P59" s="203">
        <v>0.8</v>
      </c>
      <c r="Q59" s="203">
        <v>9.58</v>
      </c>
      <c r="R59" s="203">
        <v>18.62</v>
      </c>
      <c r="S59" s="203">
        <v>11.59</v>
      </c>
      <c r="T59" s="203">
        <v>0</v>
      </c>
      <c r="U59" s="203">
        <v>1.34</v>
      </c>
      <c r="V59" s="203">
        <v>0.28999999999999998</v>
      </c>
      <c r="W59" s="203">
        <v>0.67</v>
      </c>
      <c r="X59" s="203">
        <v>2.12</v>
      </c>
      <c r="Y59" s="203">
        <v>0</v>
      </c>
      <c r="Z59" s="203">
        <v>3.19</v>
      </c>
      <c r="AA59" s="203">
        <v>0</v>
      </c>
      <c r="AB59" s="203">
        <v>0</v>
      </c>
      <c r="AC59" s="203">
        <v>29.9</v>
      </c>
      <c r="AD59" s="203">
        <v>24.92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0.92</v>
      </c>
      <c r="E60" s="203">
        <v>0</v>
      </c>
      <c r="F60" s="203">
        <v>15.26</v>
      </c>
      <c r="G60" s="203">
        <v>0</v>
      </c>
      <c r="H60" s="203">
        <v>0</v>
      </c>
      <c r="I60" s="203">
        <v>24.55</v>
      </c>
      <c r="J60" s="203">
        <v>8.67</v>
      </c>
      <c r="K60" s="203">
        <v>76.959999999999994</v>
      </c>
      <c r="L60" s="203">
        <v>59.26</v>
      </c>
      <c r="M60" s="203">
        <v>2.09</v>
      </c>
      <c r="N60" s="203">
        <v>1.7</v>
      </c>
      <c r="O60" s="203">
        <v>2.4</v>
      </c>
      <c r="P60" s="203">
        <v>0.8</v>
      </c>
      <c r="Q60" s="203">
        <v>9.58</v>
      </c>
      <c r="R60" s="203">
        <v>18.62</v>
      </c>
      <c r="S60" s="203">
        <v>11.59</v>
      </c>
      <c r="T60" s="203">
        <v>0</v>
      </c>
      <c r="U60" s="203">
        <v>1.34</v>
      </c>
      <c r="V60" s="203">
        <v>0.28999999999999998</v>
      </c>
      <c r="W60" s="203">
        <v>0.67</v>
      </c>
      <c r="X60" s="203">
        <v>2.12</v>
      </c>
      <c r="Y60" s="203">
        <v>0</v>
      </c>
      <c r="Z60" s="203">
        <v>3.19</v>
      </c>
      <c r="AA60" s="203">
        <v>0</v>
      </c>
      <c r="AB60" s="203">
        <v>0</v>
      </c>
      <c r="AC60" s="203">
        <v>29.9</v>
      </c>
      <c r="AD60" s="203">
        <v>24.92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0.92</v>
      </c>
      <c r="E61" s="203">
        <v>0</v>
      </c>
      <c r="F61" s="203">
        <v>15.26</v>
      </c>
      <c r="G61" s="203">
        <v>0</v>
      </c>
      <c r="H61" s="203">
        <v>0</v>
      </c>
      <c r="I61" s="203">
        <v>24.55</v>
      </c>
      <c r="J61" s="203">
        <v>8.67</v>
      </c>
      <c r="K61" s="203">
        <v>83.4</v>
      </c>
      <c r="L61" s="203">
        <v>59.26</v>
      </c>
      <c r="M61" s="203">
        <v>2.09</v>
      </c>
      <c r="N61" s="203">
        <v>1.7</v>
      </c>
      <c r="O61" s="203">
        <v>2.4</v>
      </c>
      <c r="P61" s="203">
        <v>0.8</v>
      </c>
      <c r="Q61" s="203">
        <v>9.58</v>
      </c>
      <c r="R61" s="203">
        <v>18.62</v>
      </c>
      <c r="S61" s="203">
        <v>11.59</v>
      </c>
      <c r="T61" s="203">
        <v>0</v>
      </c>
      <c r="U61" s="203">
        <v>1.34</v>
      </c>
      <c r="V61" s="203">
        <v>0.28999999999999998</v>
      </c>
      <c r="W61" s="203">
        <v>0.67</v>
      </c>
      <c r="X61" s="203">
        <v>2.12</v>
      </c>
      <c r="Y61" s="203">
        <v>0</v>
      </c>
      <c r="Z61" s="203">
        <v>3.19</v>
      </c>
      <c r="AA61" s="203">
        <v>0</v>
      </c>
      <c r="AB61" s="203">
        <v>0</v>
      </c>
      <c r="AC61" s="203">
        <v>29.9</v>
      </c>
      <c r="AD61" s="203">
        <v>24.92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0.92</v>
      </c>
      <c r="E62" s="203">
        <v>0</v>
      </c>
      <c r="F62" s="203">
        <v>15.26</v>
      </c>
      <c r="G62" s="203">
        <v>0</v>
      </c>
      <c r="H62" s="203">
        <v>0</v>
      </c>
      <c r="I62" s="203">
        <v>24.55</v>
      </c>
      <c r="J62" s="203">
        <v>8.67</v>
      </c>
      <c r="K62" s="203">
        <v>83.4</v>
      </c>
      <c r="L62" s="203">
        <v>59.26</v>
      </c>
      <c r="M62" s="203">
        <v>2.09</v>
      </c>
      <c r="N62" s="203">
        <v>1.7</v>
      </c>
      <c r="O62" s="203">
        <v>2.4</v>
      </c>
      <c r="P62" s="203">
        <v>0.8</v>
      </c>
      <c r="Q62" s="203">
        <v>9.58</v>
      </c>
      <c r="R62" s="203">
        <v>18.62</v>
      </c>
      <c r="S62" s="203">
        <v>11.59</v>
      </c>
      <c r="T62" s="203">
        <v>0</v>
      </c>
      <c r="U62" s="203">
        <v>1.34</v>
      </c>
      <c r="V62" s="203">
        <v>0.28999999999999998</v>
      </c>
      <c r="W62" s="203">
        <v>0.67</v>
      </c>
      <c r="X62" s="203">
        <v>2.12</v>
      </c>
      <c r="Y62" s="203">
        <v>0</v>
      </c>
      <c r="Z62" s="203">
        <v>3.19</v>
      </c>
      <c r="AA62" s="203">
        <v>0</v>
      </c>
      <c r="AB62" s="203">
        <v>0</v>
      </c>
      <c r="AC62" s="203">
        <v>29.9</v>
      </c>
      <c r="AD62" s="203">
        <v>12.26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0.92</v>
      </c>
      <c r="E63" s="203">
        <v>0</v>
      </c>
      <c r="F63" s="203">
        <v>15.26</v>
      </c>
      <c r="G63" s="203">
        <v>0</v>
      </c>
      <c r="H63" s="203">
        <v>0</v>
      </c>
      <c r="I63" s="203">
        <v>24.55</v>
      </c>
      <c r="J63" s="203">
        <v>8.67</v>
      </c>
      <c r="K63" s="203">
        <v>5.26</v>
      </c>
      <c r="L63" s="203">
        <v>4.1500000000000004</v>
      </c>
      <c r="M63" s="203">
        <v>2.09</v>
      </c>
      <c r="N63" s="203">
        <v>1.7</v>
      </c>
      <c r="O63" s="203">
        <v>2.4</v>
      </c>
      <c r="P63" s="203">
        <v>0.8</v>
      </c>
      <c r="Q63" s="203">
        <v>9.58</v>
      </c>
      <c r="R63" s="203">
        <v>18.62</v>
      </c>
      <c r="S63" s="203">
        <v>11.59</v>
      </c>
      <c r="T63" s="203">
        <v>0</v>
      </c>
      <c r="U63" s="203">
        <v>1.34</v>
      </c>
      <c r="V63" s="203">
        <v>0.3</v>
      </c>
      <c r="W63" s="203">
        <v>0.67</v>
      </c>
      <c r="X63" s="203">
        <v>2.12</v>
      </c>
      <c r="Y63" s="203">
        <v>0</v>
      </c>
      <c r="Z63" s="203">
        <v>3.19</v>
      </c>
      <c r="AA63" s="203">
        <v>0</v>
      </c>
      <c r="AB63" s="203">
        <v>0</v>
      </c>
      <c r="AC63" s="203">
        <v>29.9</v>
      </c>
      <c r="AD63" s="203">
        <v>12.26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0.92</v>
      </c>
      <c r="E64" s="203">
        <v>0</v>
      </c>
      <c r="F64" s="203">
        <v>15.26</v>
      </c>
      <c r="G64" s="203">
        <v>0</v>
      </c>
      <c r="H64" s="203">
        <v>0</v>
      </c>
      <c r="I64" s="203">
        <v>24.55</v>
      </c>
      <c r="J64" s="203">
        <v>8.67</v>
      </c>
      <c r="K64" s="203">
        <v>5.26</v>
      </c>
      <c r="L64" s="203">
        <v>4.1500000000000004</v>
      </c>
      <c r="M64" s="203">
        <v>2.09</v>
      </c>
      <c r="N64" s="203">
        <v>1.7</v>
      </c>
      <c r="O64" s="203">
        <v>2.4</v>
      </c>
      <c r="P64" s="203">
        <v>0.8</v>
      </c>
      <c r="Q64" s="203">
        <v>9.58</v>
      </c>
      <c r="R64" s="203">
        <v>18.62</v>
      </c>
      <c r="S64" s="203">
        <v>11.59</v>
      </c>
      <c r="T64" s="203">
        <v>0</v>
      </c>
      <c r="U64" s="203">
        <v>1.34</v>
      </c>
      <c r="V64" s="203">
        <v>0.3</v>
      </c>
      <c r="W64" s="203">
        <v>0.67</v>
      </c>
      <c r="X64" s="203">
        <v>2.12</v>
      </c>
      <c r="Y64" s="203">
        <v>0</v>
      </c>
      <c r="Z64" s="203">
        <v>3.19</v>
      </c>
      <c r="AA64" s="203">
        <v>0</v>
      </c>
      <c r="AB64" s="203">
        <v>0</v>
      </c>
      <c r="AC64" s="203">
        <v>29.9</v>
      </c>
      <c r="AD64" s="203">
        <v>24.92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1.62</v>
      </c>
      <c r="E65" s="203">
        <v>0</v>
      </c>
      <c r="F65" s="203">
        <v>15.26</v>
      </c>
      <c r="G65" s="203">
        <v>0</v>
      </c>
      <c r="H65" s="203">
        <v>0</v>
      </c>
      <c r="I65" s="203">
        <v>24.55</v>
      </c>
      <c r="J65" s="203">
        <v>8.67</v>
      </c>
      <c r="K65" s="203">
        <v>5.26</v>
      </c>
      <c r="L65" s="203">
        <v>4.1500000000000004</v>
      </c>
      <c r="M65" s="203">
        <v>2.09</v>
      </c>
      <c r="N65" s="203">
        <v>1.7</v>
      </c>
      <c r="O65" s="203">
        <v>2.4</v>
      </c>
      <c r="P65" s="203">
        <v>0.8</v>
      </c>
      <c r="Q65" s="203">
        <v>9.58</v>
      </c>
      <c r="R65" s="203">
        <v>18.62</v>
      </c>
      <c r="S65" s="203">
        <v>11.59</v>
      </c>
      <c r="T65" s="203">
        <v>0</v>
      </c>
      <c r="U65" s="203">
        <v>1.34</v>
      </c>
      <c r="V65" s="203">
        <v>0.3</v>
      </c>
      <c r="W65" s="203">
        <v>0.67</v>
      </c>
      <c r="X65" s="203">
        <v>2.12</v>
      </c>
      <c r="Y65" s="203">
        <v>0</v>
      </c>
      <c r="Z65" s="203">
        <v>3.19</v>
      </c>
      <c r="AA65" s="203">
        <v>0</v>
      </c>
      <c r="AB65" s="203">
        <v>0</v>
      </c>
      <c r="AC65" s="203">
        <v>17.440000000000001</v>
      </c>
      <c r="AD65" s="203">
        <v>24.92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1.62</v>
      </c>
      <c r="E66" s="203">
        <v>0</v>
      </c>
      <c r="F66" s="203">
        <v>15.26</v>
      </c>
      <c r="G66" s="203">
        <v>0</v>
      </c>
      <c r="H66" s="203">
        <v>0</v>
      </c>
      <c r="I66" s="203">
        <v>24.55</v>
      </c>
      <c r="J66" s="203">
        <v>8.67</v>
      </c>
      <c r="K66" s="203">
        <v>5.26</v>
      </c>
      <c r="L66" s="203">
        <v>4.1500000000000004</v>
      </c>
      <c r="M66" s="203">
        <v>2.09</v>
      </c>
      <c r="N66" s="203">
        <v>1.7</v>
      </c>
      <c r="O66" s="203">
        <v>2.4</v>
      </c>
      <c r="P66" s="203">
        <v>0.8</v>
      </c>
      <c r="Q66" s="203">
        <v>9.58</v>
      </c>
      <c r="R66" s="203">
        <v>18.62</v>
      </c>
      <c r="S66" s="203">
        <v>11.59</v>
      </c>
      <c r="T66" s="203">
        <v>0</v>
      </c>
      <c r="U66" s="203">
        <v>1.34</v>
      </c>
      <c r="V66" s="203">
        <v>0.3</v>
      </c>
      <c r="W66" s="203">
        <v>0.67</v>
      </c>
      <c r="X66" s="203">
        <v>2.12</v>
      </c>
      <c r="Y66" s="203">
        <v>0</v>
      </c>
      <c r="Z66" s="203">
        <v>3.19</v>
      </c>
      <c r="AA66" s="203">
        <v>0</v>
      </c>
      <c r="AB66" s="203">
        <v>0</v>
      </c>
      <c r="AC66" s="203">
        <v>17.440000000000001</v>
      </c>
      <c r="AD66" s="203">
        <v>12.26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1.62</v>
      </c>
      <c r="E67" s="203">
        <v>0</v>
      </c>
      <c r="F67" s="203">
        <v>15.26</v>
      </c>
      <c r="G67" s="203">
        <v>0</v>
      </c>
      <c r="H67" s="203">
        <v>0</v>
      </c>
      <c r="I67" s="203">
        <v>24.55</v>
      </c>
      <c r="J67" s="203">
        <v>8.67</v>
      </c>
      <c r="K67" s="203">
        <v>5.26</v>
      </c>
      <c r="L67" s="203">
        <v>4.1500000000000004</v>
      </c>
      <c r="M67" s="203">
        <v>2.09</v>
      </c>
      <c r="N67" s="203">
        <v>1.7</v>
      </c>
      <c r="O67" s="203">
        <v>2.4</v>
      </c>
      <c r="P67" s="203">
        <v>0.8</v>
      </c>
      <c r="Q67" s="203">
        <v>9.58</v>
      </c>
      <c r="R67" s="203">
        <v>18.62</v>
      </c>
      <c r="S67" s="203">
        <v>11.59</v>
      </c>
      <c r="T67" s="203">
        <v>0</v>
      </c>
      <c r="U67" s="203">
        <v>1.34</v>
      </c>
      <c r="V67" s="203">
        <v>0.3</v>
      </c>
      <c r="W67" s="203">
        <v>0.67</v>
      </c>
      <c r="X67" s="203">
        <v>2.12</v>
      </c>
      <c r="Y67" s="203">
        <v>0</v>
      </c>
      <c r="Z67" s="203">
        <v>3.19</v>
      </c>
      <c r="AA67" s="203">
        <v>0</v>
      </c>
      <c r="AB67" s="203">
        <v>0</v>
      </c>
      <c r="AC67" s="203">
        <v>17.440000000000001</v>
      </c>
      <c r="AD67" s="203">
        <v>24.92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1.62</v>
      </c>
      <c r="E68" s="203">
        <v>0</v>
      </c>
      <c r="F68" s="203">
        <v>15.26</v>
      </c>
      <c r="G68" s="203">
        <v>0</v>
      </c>
      <c r="H68" s="203">
        <v>0</v>
      </c>
      <c r="I68" s="203">
        <v>24.55</v>
      </c>
      <c r="J68" s="203">
        <v>8.67</v>
      </c>
      <c r="K68" s="203">
        <v>5.26</v>
      </c>
      <c r="L68" s="203">
        <v>4.1500000000000004</v>
      </c>
      <c r="M68" s="203">
        <v>2.09</v>
      </c>
      <c r="N68" s="203">
        <v>1.7</v>
      </c>
      <c r="O68" s="203">
        <v>2.4</v>
      </c>
      <c r="P68" s="203">
        <v>0.8</v>
      </c>
      <c r="Q68" s="203">
        <v>9.58</v>
      </c>
      <c r="R68" s="203">
        <v>18.62</v>
      </c>
      <c r="S68" s="203">
        <v>11.59</v>
      </c>
      <c r="T68" s="203">
        <v>0</v>
      </c>
      <c r="U68" s="203">
        <v>1.34</v>
      </c>
      <c r="V68" s="203">
        <v>0.3</v>
      </c>
      <c r="W68" s="203">
        <v>0.67</v>
      </c>
      <c r="X68" s="203">
        <v>2.12</v>
      </c>
      <c r="Y68" s="203">
        <v>0</v>
      </c>
      <c r="Z68" s="203">
        <v>3.19</v>
      </c>
      <c r="AA68" s="203">
        <v>0</v>
      </c>
      <c r="AB68" s="203">
        <v>0</v>
      </c>
      <c r="AC68" s="203">
        <v>17.440000000000001</v>
      </c>
      <c r="AD68" s="203">
        <v>24.92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1.62</v>
      </c>
      <c r="E69" s="203">
        <v>0</v>
      </c>
      <c r="F69" s="203">
        <v>15.26</v>
      </c>
      <c r="G69" s="203">
        <v>0</v>
      </c>
      <c r="H69" s="203">
        <v>0</v>
      </c>
      <c r="I69" s="203">
        <v>24.55</v>
      </c>
      <c r="J69" s="203">
        <v>8.67</v>
      </c>
      <c r="K69" s="203">
        <v>5.26</v>
      </c>
      <c r="L69" s="203">
        <v>4.1500000000000004</v>
      </c>
      <c r="M69" s="203">
        <v>2.09</v>
      </c>
      <c r="N69" s="203">
        <v>1.7</v>
      </c>
      <c r="O69" s="203">
        <v>2.4</v>
      </c>
      <c r="P69" s="203">
        <v>0.8</v>
      </c>
      <c r="Q69" s="203">
        <v>9.58</v>
      </c>
      <c r="R69" s="203">
        <v>18.62</v>
      </c>
      <c r="S69" s="203">
        <v>11.59</v>
      </c>
      <c r="T69" s="203">
        <v>0</v>
      </c>
      <c r="U69" s="203">
        <v>1.34</v>
      </c>
      <c r="V69" s="203">
        <v>0.3</v>
      </c>
      <c r="W69" s="203">
        <v>0.67</v>
      </c>
      <c r="X69" s="203">
        <v>2.12</v>
      </c>
      <c r="Y69" s="203">
        <v>0</v>
      </c>
      <c r="Z69" s="203">
        <v>3.19</v>
      </c>
      <c r="AA69" s="203">
        <v>0</v>
      </c>
      <c r="AB69" s="203">
        <v>0</v>
      </c>
      <c r="AC69" s="203">
        <v>17.440000000000001</v>
      </c>
      <c r="AD69" s="203">
        <v>12.26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1.62</v>
      </c>
      <c r="E70" s="203">
        <v>0</v>
      </c>
      <c r="F70" s="203">
        <v>15.26</v>
      </c>
      <c r="G70" s="203">
        <v>0</v>
      </c>
      <c r="H70" s="203">
        <v>0</v>
      </c>
      <c r="I70" s="203">
        <v>24.55</v>
      </c>
      <c r="J70" s="203">
        <v>8.67</v>
      </c>
      <c r="K70" s="203">
        <v>5.26</v>
      </c>
      <c r="L70" s="203">
        <v>4.1500000000000004</v>
      </c>
      <c r="M70" s="203">
        <v>2.09</v>
      </c>
      <c r="N70" s="203">
        <v>1.7</v>
      </c>
      <c r="O70" s="203">
        <v>2.4</v>
      </c>
      <c r="P70" s="203">
        <v>0.8</v>
      </c>
      <c r="Q70" s="203">
        <v>9.58</v>
      </c>
      <c r="R70" s="203">
        <v>18.62</v>
      </c>
      <c r="S70" s="203">
        <v>11.59</v>
      </c>
      <c r="T70" s="203">
        <v>0</v>
      </c>
      <c r="U70" s="203">
        <v>1.34</v>
      </c>
      <c r="V70" s="203">
        <v>0.3</v>
      </c>
      <c r="W70" s="203">
        <v>0.67</v>
      </c>
      <c r="X70" s="203">
        <v>2.12</v>
      </c>
      <c r="Y70" s="203">
        <v>0</v>
      </c>
      <c r="Z70" s="203">
        <v>3.19</v>
      </c>
      <c r="AA70" s="203">
        <v>0</v>
      </c>
      <c r="AB70" s="203">
        <v>0</v>
      </c>
      <c r="AC70" s="203">
        <v>17.440000000000001</v>
      </c>
      <c r="AD70" s="203">
        <v>12.26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1.62</v>
      </c>
      <c r="E71" s="203">
        <v>0</v>
      </c>
      <c r="F71" s="203">
        <v>15.26</v>
      </c>
      <c r="G71" s="203">
        <v>0</v>
      </c>
      <c r="H71" s="203">
        <v>0</v>
      </c>
      <c r="I71" s="203">
        <v>24.55</v>
      </c>
      <c r="J71" s="203">
        <v>8.67</v>
      </c>
      <c r="K71" s="203">
        <v>5.26</v>
      </c>
      <c r="L71" s="203">
        <v>4.1500000000000004</v>
      </c>
      <c r="M71" s="203">
        <v>2.09</v>
      </c>
      <c r="N71" s="203">
        <v>1.7</v>
      </c>
      <c r="O71" s="203">
        <v>2.4</v>
      </c>
      <c r="P71" s="203">
        <v>0.8</v>
      </c>
      <c r="Q71" s="203">
        <v>9.58</v>
      </c>
      <c r="R71" s="203">
        <v>18.62</v>
      </c>
      <c r="S71" s="203">
        <v>11.59</v>
      </c>
      <c r="T71" s="203">
        <v>0</v>
      </c>
      <c r="U71" s="203">
        <v>1.34</v>
      </c>
      <c r="V71" s="203">
        <v>0.3</v>
      </c>
      <c r="W71" s="203">
        <v>0.67</v>
      </c>
      <c r="X71" s="203">
        <v>2.12</v>
      </c>
      <c r="Y71" s="203">
        <v>0</v>
      </c>
      <c r="Z71" s="203">
        <v>3.19</v>
      </c>
      <c r="AA71" s="203">
        <v>0</v>
      </c>
      <c r="AB71" s="203">
        <v>0</v>
      </c>
      <c r="AC71" s="203">
        <v>17.440000000000001</v>
      </c>
      <c r="AD71" s="203">
        <v>12.26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1.62</v>
      </c>
      <c r="E72" s="203">
        <v>0</v>
      </c>
      <c r="F72" s="203">
        <v>15.26</v>
      </c>
      <c r="G72" s="203">
        <v>0</v>
      </c>
      <c r="H72" s="203">
        <v>0</v>
      </c>
      <c r="I72" s="203">
        <v>24.55</v>
      </c>
      <c r="J72" s="203">
        <v>8.67</v>
      </c>
      <c r="K72" s="203">
        <v>5.26</v>
      </c>
      <c r="L72" s="203">
        <v>4.1500000000000004</v>
      </c>
      <c r="M72" s="203">
        <v>2.09</v>
      </c>
      <c r="N72" s="203">
        <v>1.7</v>
      </c>
      <c r="O72" s="203">
        <v>2.4</v>
      </c>
      <c r="P72" s="203">
        <v>0.8</v>
      </c>
      <c r="Q72" s="203">
        <v>9.58</v>
      </c>
      <c r="R72" s="203">
        <v>18.62</v>
      </c>
      <c r="S72" s="203">
        <v>11.59</v>
      </c>
      <c r="T72" s="203">
        <v>0</v>
      </c>
      <c r="U72" s="203">
        <v>1.34</v>
      </c>
      <c r="V72" s="203">
        <v>0.3</v>
      </c>
      <c r="W72" s="203">
        <v>0.67</v>
      </c>
      <c r="X72" s="203">
        <v>2.12</v>
      </c>
      <c r="Y72" s="203">
        <v>0</v>
      </c>
      <c r="Z72" s="203">
        <v>3.19</v>
      </c>
      <c r="AA72" s="203">
        <v>0</v>
      </c>
      <c r="AB72" s="203">
        <v>0</v>
      </c>
      <c r="AC72" s="203">
        <v>17.440000000000001</v>
      </c>
      <c r="AD72" s="203">
        <v>12.26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1.62</v>
      </c>
      <c r="E73" s="203">
        <v>0</v>
      </c>
      <c r="F73" s="203">
        <v>15.26</v>
      </c>
      <c r="G73" s="203">
        <v>0</v>
      </c>
      <c r="H73" s="203">
        <v>0</v>
      </c>
      <c r="I73" s="203">
        <v>24.55</v>
      </c>
      <c r="J73" s="203">
        <v>8.67</v>
      </c>
      <c r="K73" s="203">
        <v>5.26</v>
      </c>
      <c r="L73" s="203">
        <v>4.1500000000000004</v>
      </c>
      <c r="M73" s="203">
        <v>2.09</v>
      </c>
      <c r="N73" s="203">
        <v>1.7</v>
      </c>
      <c r="O73" s="203">
        <v>2.4</v>
      </c>
      <c r="P73" s="203">
        <v>0.76</v>
      </c>
      <c r="Q73" s="203">
        <v>9.58</v>
      </c>
      <c r="R73" s="203">
        <v>0.61</v>
      </c>
      <c r="S73" s="203">
        <v>0.38</v>
      </c>
      <c r="T73" s="203">
        <v>0</v>
      </c>
      <c r="U73" s="203">
        <v>1.34</v>
      </c>
      <c r="V73" s="203">
        <v>0.3</v>
      </c>
      <c r="W73" s="203">
        <v>0.67</v>
      </c>
      <c r="X73" s="203">
        <v>2.12</v>
      </c>
      <c r="Y73" s="203">
        <v>0</v>
      </c>
      <c r="Z73" s="203">
        <v>3.19</v>
      </c>
      <c r="AA73" s="203">
        <v>0</v>
      </c>
      <c r="AB73" s="203">
        <v>0</v>
      </c>
      <c r="AC73" s="203">
        <v>17.440000000000001</v>
      </c>
      <c r="AD73" s="203">
        <v>12.26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24.62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1.62</v>
      </c>
      <c r="E74" s="203">
        <v>0</v>
      </c>
      <c r="F74" s="203">
        <v>15.26</v>
      </c>
      <c r="G74" s="203">
        <v>0</v>
      </c>
      <c r="H74" s="203">
        <v>0</v>
      </c>
      <c r="I74" s="203">
        <v>24.55</v>
      </c>
      <c r="J74" s="203">
        <v>8.67</v>
      </c>
      <c r="K74" s="203">
        <v>5.26</v>
      </c>
      <c r="L74" s="203">
        <v>4.1500000000000004</v>
      </c>
      <c r="M74" s="203">
        <v>2.09</v>
      </c>
      <c r="N74" s="203">
        <v>1.7</v>
      </c>
      <c r="O74" s="203">
        <v>2.4</v>
      </c>
      <c r="P74" s="203">
        <v>0.76</v>
      </c>
      <c r="Q74" s="203">
        <v>9.58</v>
      </c>
      <c r="R74" s="203">
        <v>0.61</v>
      </c>
      <c r="S74" s="203">
        <v>0.38</v>
      </c>
      <c r="T74" s="203">
        <v>0</v>
      </c>
      <c r="U74" s="203">
        <v>1.34</v>
      </c>
      <c r="V74" s="203">
        <v>0.3</v>
      </c>
      <c r="W74" s="203">
        <v>0.67</v>
      </c>
      <c r="X74" s="203">
        <v>2.12</v>
      </c>
      <c r="Y74" s="203">
        <v>0</v>
      </c>
      <c r="Z74" s="203">
        <v>3.19</v>
      </c>
      <c r="AA74" s="203">
        <v>0</v>
      </c>
      <c r="AB74" s="203">
        <v>0</v>
      </c>
      <c r="AC74" s="203">
        <v>17.440000000000001</v>
      </c>
      <c r="AD74" s="203">
        <v>12.26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1.62</v>
      </c>
      <c r="E75" s="203">
        <v>0</v>
      </c>
      <c r="F75" s="203">
        <v>15.26</v>
      </c>
      <c r="G75" s="203">
        <v>0</v>
      </c>
      <c r="H75" s="203">
        <v>0</v>
      </c>
      <c r="I75" s="203">
        <v>24.55</v>
      </c>
      <c r="J75" s="203">
        <v>8.67</v>
      </c>
      <c r="K75" s="203">
        <v>5.26</v>
      </c>
      <c r="L75" s="203">
        <v>4.1500000000000004</v>
      </c>
      <c r="M75" s="203">
        <v>2.09</v>
      </c>
      <c r="N75" s="203">
        <v>1.7</v>
      </c>
      <c r="O75" s="203">
        <v>2.4</v>
      </c>
      <c r="P75" s="203">
        <v>0.76</v>
      </c>
      <c r="Q75" s="203">
        <v>9.58</v>
      </c>
      <c r="R75" s="203">
        <v>0.61</v>
      </c>
      <c r="S75" s="203">
        <v>0.38</v>
      </c>
      <c r="T75" s="203">
        <v>0</v>
      </c>
      <c r="U75" s="203">
        <v>1.34</v>
      </c>
      <c r="V75" s="203">
        <v>0.3</v>
      </c>
      <c r="W75" s="203">
        <v>0.67</v>
      </c>
      <c r="X75" s="203">
        <v>2.12</v>
      </c>
      <c r="Y75" s="203">
        <v>0</v>
      </c>
      <c r="Z75" s="203">
        <v>3.19</v>
      </c>
      <c r="AA75" s="203">
        <v>0</v>
      </c>
      <c r="AB75" s="203">
        <v>0</v>
      </c>
      <c r="AC75" s="203">
        <v>4.9800000000000004</v>
      </c>
      <c r="AD75" s="203">
        <v>12.46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24.62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1.62</v>
      </c>
      <c r="E76" s="203">
        <v>0</v>
      </c>
      <c r="F76" s="203">
        <v>15.26</v>
      </c>
      <c r="G76" s="203">
        <v>0</v>
      </c>
      <c r="H76" s="203">
        <v>0</v>
      </c>
      <c r="I76" s="203">
        <v>24.55</v>
      </c>
      <c r="J76" s="203">
        <v>8.67</v>
      </c>
      <c r="K76" s="203">
        <v>5.26</v>
      </c>
      <c r="L76" s="203">
        <v>4.1500000000000004</v>
      </c>
      <c r="M76" s="203">
        <v>2.09</v>
      </c>
      <c r="N76" s="203">
        <v>1.7</v>
      </c>
      <c r="O76" s="203">
        <v>2.4</v>
      </c>
      <c r="P76" s="203">
        <v>0.76</v>
      </c>
      <c r="Q76" s="203">
        <v>9.58</v>
      </c>
      <c r="R76" s="203">
        <v>0.61</v>
      </c>
      <c r="S76" s="203">
        <v>0.38</v>
      </c>
      <c r="T76" s="203">
        <v>0</v>
      </c>
      <c r="U76" s="203">
        <v>1.34</v>
      </c>
      <c r="V76" s="203">
        <v>0.3</v>
      </c>
      <c r="W76" s="203">
        <v>0.67</v>
      </c>
      <c r="X76" s="203">
        <v>2.12</v>
      </c>
      <c r="Y76" s="203">
        <v>0</v>
      </c>
      <c r="Z76" s="203">
        <v>3.19</v>
      </c>
      <c r="AA76" s="203">
        <v>0</v>
      </c>
      <c r="AB76" s="203">
        <v>0</v>
      </c>
      <c r="AC76" s="203">
        <v>4.9800000000000004</v>
      </c>
      <c r="AD76" s="203">
        <v>12.46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4.26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1.62</v>
      </c>
      <c r="E77" s="203">
        <v>0</v>
      </c>
      <c r="F77" s="203">
        <v>15.26</v>
      </c>
      <c r="G77" s="203">
        <v>0</v>
      </c>
      <c r="H77" s="203">
        <v>0</v>
      </c>
      <c r="I77" s="203">
        <v>24.55</v>
      </c>
      <c r="J77" s="203">
        <v>8.67</v>
      </c>
      <c r="K77" s="203">
        <v>5.26</v>
      </c>
      <c r="L77" s="203">
        <v>4.1500000000000004</v>
      </c>
      <c r="M77" s="203">
        <v>2.09</v>
      </c>
      <c r="N77" s="203">
        <v>1.7</v>
      </c>
      <c r="O77" s="203">
        <v>2.4</v>
      </c>
      <c r="P77" s="203">
        <v>0.76</v>
      </c>
      <c r="Q77" s="203">
        <v>9.58</v>
      </c>
      <c r="R77" s="203">
        <v>0.61</v>
      </c>
      <c r="S77" s="203">
        <v>0.38</v>
      </c>
      <c r="T77" s="203">
        <v>0</v>
      </c>
      <c r="U77" s="203">
        <v>1.34</v>
      </c>
      <c r="V77" s="203">
        <v>0.3</v>
      </c>
      <c r="W77" s="203">
        <v>0.67</v>
      </c>
      <c r="X77" s="203">
        <v>2.12</v>
      </c>
      <c r="Y77" s="203">
        <v>0</v>
      </c>
      <c r="Z77" s="203">
        <v>3.19</v>
      </c>
      <c r="AA77" s="203">
        <v>0</v>
      </c>
      <c r="AB77" s="203">
        <v>0</v>
      </c>
      <c r="AC77" s="203">
        <v>4.9800000000000004</v>
      </c>
      <c r="AD77" s="203">
        <v>12.46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4.26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1.62</v>
      </c>
      <c r="E78" s="203">
        <v>0</v>
      </c>
      <c r="F78" s="203">
        <v>15.26</v>
      </c>
      <c r="G78" s="203">
        <v>0</v>
      </c>
      <c r="H78" s="203">
        <v>0</v>
      </c>
      <c r="I78" s="203">
        <v>24.55</v>
      </c>
      <c r="J78" s="203">
        <v>8.67</v>
      </c>
      <c r="K78" s="203">
        <v>5.26</v>
      </c>
      <c r="L78" s="203">
        <v>4.1500000000000004</v>
      </c>
      <c r="M78" s="203">
        <v>2.09</v>
      </c>
      <c r="N78" s="203">
        <v>1.7</v>
      </c>
      <c r="O78" s="203">
        <v>2.4</v>
      </c>
      <c r="P78" s="203">
        <v>0.76</v>
      </c>
      <c r="Q78" s="203">
        <v>9.58</v>
      </c>
      <c r="R78" s="203">
        <v>0.61</v>
      </c>
      <c r="S78" s="203">
        <v>0.38</v>
      </c>
      <c r="T78" s="203">
        <v>0</v>
      </c>
      <c r="U78" s="203">
        <v>1.34</v>
      </c>
      <c r="V78" s="203">
        <v>0.3</v>
      </c>
      <c r="W78" s="203">
        <v>0.67</v>
      </c>
      <c r="X78" s="203">
        <v>2.12</v>
      </c>
      <c r="Y78" s="203">
        <v>0</v>
      </c>
      <c r="Z78" s="203">
        <v>3.19</v>
      </c>
      <c r="AA78" s="203">
        <v>0</v>
      </c>
      <c r="AB78" s="203">
        <v>0</v>
      </c>
      <c r="AC78" s="203">
        <v>4.9800000000000004</v>
      </c>
      <c r="AD78" s="203">
        <v>12.46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3.33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1.62</v>
      </c>
      <c r="E79" s="203">
        <v>0</v>
      </c>
      <c r="F79" s="203">
        <v>15.26</v>
      </c>
      <c r="G79" s="203">
        <v>0</v>
      </c>
      <c r="H79" s="203">
        <v>0</v>
      </c>
      <c r="I79" s="203">
        <v>24.55</v>
      </c>
      <c r="J79" s="203">
        <v>8.67</v>
      </c>
      <c r="K79" s="203">
        <v>5.26</v>
      </c>
      <c r="L79" s="203">
        <v>4.1500000000000004</v>
      </c>
      <c r="M79" s="203">
        <v>2.09</v>
      </c>
      <c r="N79" s="203">
        <v>1.7</v>
      </c>
      <c r="O79" s="203">
        <v>2.4</v>
      </c>
      <c r="P79" s="203">
        <v>0.76</v>
      </c>
      <c r="Q79" s="203">
        <v>9.58</v>
      </c>
      <c r="R79" s="203">
        <v>0.61</v>
      </c>
      <c r="S79" s="203">
        <v>0.38</v>
      </c>
      <c r="T79" s="203">
        <v>0</v>
      </c>
      <c r="U79" s="203">
        <v>1.34</v>
      </c>
      <c r="V79" s="203">
        <v>0.3</v>
      </c>
      <c r="W79" s="203">
        <v>0.67</v>
      </c>
      <c r="X79" s="203">
        <v>2.12</v>
      </c>
      <c r="Y79" s="203">
        <v>0</v>
      </c>
      <c r="Z79" s="203">
        <v>3.19</v>
      </c>
      <c r="AA79" s="203">
        <v>0</v>
      </c>
      <c r="AB79" s="203">
        <v>0</v>
      </c>
      <c r="AC79" s="203">
        <v>4.22</v>
      </c>
      <c r="AD79" s="203">
        <v>12.46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3.33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1.62</v>
      </c>
      <c r="E80" s="203">
        <v>0</v>
      </c>
      <c r="F80" s="203">
        <v>15.26</v>
      </c>
      <c r="G80" s="203">
        <v>0</v>
      </c>
      <c r="H80" s="203">
        <v>0</v>
      </c>
      <c r="I80" s="203">
        <v>24.55</v>
      </c>
      <c r="J80" s="203">
        <v>8.67</v>
      </c>
      <c r="K80" s="203">
        <v>5.26</v>
      </c>
      <c r="L80" s="203">
        <v>4.1500000000000004</v>
      </c>
      <c r="M80" s="203">
        <v>2.09</v>
      </c>
      <c r="N80" s="203">
        <v>1.7</v>
      </c>
      <c r="O80" s="203">
        <v>2.4</v>
      </c>
      <c r="P80" s="203">
        <v>0.76</v>
      </c>
      <c r="Q80" s="203">
        <v>9.58</v>
      </c>
      <c r="R80" s="203">
        <v>0.61</v>
      </c>
      <c r="S80" s="203">
        <v>0.38</v>
      </c>
      <c r="T80" s="203">
        <v>0</v>
      </c>
      <c r="U80" s="203">
        <v>1.34</v>
      </c>
      <c r="V80" s="203">
        <v>0.3</v>
      </c>
      <c r="W80" s="203">
        <v>0.67</v>
      </c>
      <c r="X80" s="203">
        <v>2.12</v>
      </c>
      <c r="Y80" s="203">
        <v>0</v>
      </c>
      <c r="Z80" s="203">
        <v>3.19</v>
      </c>
      <c r="AA80" s="203">
        <v>0</v>
      </c>
      <c r="AB80" s="203">
        <v>0</v>
      </c>
      <c r="AC80" s="203">
        <v>4.22</v>
      </c>
      <c r="AD80" s="203">
        <v>12.46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3.33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1.62</v>
      </c>
      <c r="E81" s="203">
        <v>0</v>
      </c>
      <c r="F81" s="203">
        <v>15.26</v>
      </c>
      <c r="G81" s="203">
        <v>0</v>
      </c>
      <c r="H81" s="203">
        <v>0</v>
      </c>
      <c r="I81" s="203">
        <v>24.55</v>
      </c>
      <c r="J81" s="203">
        <v>8.67</v>
      </c>
      <c r="K81" s="203">
        <v>5.26</v>
      </c>
      <c r="L81" s="203">
        <v>4.1500000000000004</v>
      </c>
      <c r="M81" s="203">
        <v>2.09</v>
      </c>
      <c r="N81" s="203">
        <v>1.7</v>
      </c>
      <c r="O81" s="203">
        <v>2.4</v>
      </c>
      <c r="P81" s="203">
        <v>0.76</v>
      </c>
      <c r="Q81" s="203">
        <v>9.58</v>
      </c>
      <c r="R81" s="203">
        <v>0.61</v>
      </c>
      <c r="S81" s="203">
        <v>0.38</v>
      </c>
      <c r="T81" s="203">
        <v>0</v>
      </c>
      <c r="U81" s="203">
        <v>1.34</v>
      </c>
      <c r="V81" s="203">
        <v>0.3</v>
      </c>
      <c r="W81" s="203">
        <v>0.67</v>
      </c>
      <c r="X81" s="203">
        <v>2.12</v>
      </c>
      <c r="Y81" s="203">
        <v>0</v>
      </c>
      <c r="Z81" s="203">
        <v>3.19</v>
      </c>
      <c r="AA81" s="203">
        <v>0</v>
      </c>
      <c r="AB81" s="203">
        <v>0</v>
      </c>
      <c r="AC81" s="203">
        <v>4.22</v>
      </c>
      <c r="AD81" s="203">
        <v>12.46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3.33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1.62</v>
      </c>
      <c r="E82" s="203">
        <v>0</v>
      </c>
      <c r="F82" s="203">
        <v>15.26</v>
      </c>
      <c r="G82" s="203">
        <v>0</v>
      </c>
      <c r="H82" s="203">
        <v>0</v>
      </c>
      <c r="I82" s="203">
        <v>24.55</v>
      </c>
      <c r="J82" s="203">
        <v>8.67</v>
      </c>
      <c r="K82" s="203">
        <v>5.26</v>
      </c>
      <c r="L82" s="203">
        <v>4.1500000000000004</v>
      </c>
      <c r="M82" s="203">
        <v>2.09</v>
      </c>
      <c r="N82" s="203">
        <v>1.7</v>
      </c>
      <c r="O82" s="203">
        <v>2.4</v>
      </c>
      <c r="P82" s="203">
        <v>0.76</v>
      </c>
      <c r="Q82" s="203">
        <v>9.58</v>
      </c>
      <c r="R82" s="203">
        <v>0.61</v>
      </c>
      <c r="S82" s="203">
        <v>0.38</v>
      </c>
      <c r="T82" s="203">
        <v>0</v>
      </c>
      <c r="U82" s="203">
        <v>1.34</v>
      </c>
      <c r="V82" s="203">
        <v>0.3</v>
      </c>
      <c r="W82" s="203">
        <v>0.67</v>
      </c>
      <c r="X82" s="203">
        <v>2.12</v>
      </c>
      <c r="Y82" s="203">
        <v>0</v>
      </c>
      <c r="Z82" s="203">
        <v>3.19</v>
      </c>
      <c r="AA82" s="203">
        <v>0</v>
      </c>
      <c r="AB82" s="203">
        <v>0</v>
      </c>
      <c r="AC82" s="203">
        <v>4.22</v>
      </c>
      <c r="AD82" s="203">
        <v>12.46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3.33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1.62</v>
      </c>
      <c r="E83" s="203">
        <v>0</v>
      </c>
      <c r="F83" s="203">
        <v>15.26</v>
      </c>
      <c r="G83" s="203">
        <v>0</v>
      </c>
      <c r="H83" s="203">
        <v>0</v>
      </c>
      <c r="I83" s="203">
        <v>24.55</v>
      </c>
      <c r="J83" s="203">
        <v>8.67</v>
      </c>
      <c r="K83" s="203">
        <v>5.26</v>
      </c>
      <c r="L83" s="203">
        <v>4.1500000000000004</v>
      </c>
      <c r="M83" s="203">
        <v>2.09</v>
      </c>
      <c r="N83" s="203">
        <v>1.7</v>
      </c>
      <c r="O83" s="203">
        <v>2.4</v>
      </c>
      <c r="P83" s="203">
        <v>0.76</v>
      </c>
      <c r="Q83" s="203">
        <v>9.58</v>
      </c>
      <c r="R83" s="203">
        <v>0.61</v>
      </c>
      <c r="S83" s="203">
        <v>0.38</v>
      </c>
      <c r="T83" s="203">
        <v>0</v>
      </c>
      <c r="U83" s="203">
        <v>1.34</v>
      </c>
      <c r="V83" s="203">
        <v>0.3</v>
      </c>
      <c r="W83" s="203">
        <v>0.67</v>
      </c>
      <c r="X83" s="203">
        <v>2.12</v>
      </c>
      <c r="Y83" s="203">
        <v>0</v>
      </c>
      <c r="Z83" s="203">
        <v>3.19</v>
      </c>
      <c r="AA83" s="203">
        <v>0</v>
      </c>
      <c r="AB83" s="203">
        <v>0</v>
      </c>
      <c r="AC83" s="203">
        <v>4.9800000000000004</v>
      </c>
      <c r="AD83" s="203">
        <v>12.46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1.9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1.62</v>
      </c>
      <c r="E84" s="203">
        <v>0</v>
      </c>
      <c r="F84" s="203">
        <v>15.26</v>
      </c>
      <c r="G84" s="203">
        <v>0</v>
      </c>
      <c r="H84" s="203">
        <v>0</v>
      </c>
      <c r="I84" s="203">
        <v>24.55</v>
      </c>
      <c r="J84" s="203">
        <v>8.67</v>
      </c>
      <c r="K84" s="203">
        <v>5.26</v>
      </c>
      <c r="L84" s="203">
        <v>4.1500000000000004</v>
      </c>
      <c r="M84" s="203">
        <v>2.09</v>
      </c>
      <c r="N84" s="203">
        <v>1.7</v>
      </c>
      <c r="O84" s="203">
        <v>2.4</v>
      </c>
      <c r="P84" s="203">
        <v>0.76</v>
      </c>
      <c r="Q84" s="203">
        <v>9.58</v>
      </c>
      <c r="R84" s="203">
        <v>0.61</v>
      </c>
      <c r="S84" s="203">
        <v>0.38</v>
      </c>
      <c r="T84" s="203">
        <v>0</v>
      </c>
      <c r="U84" s="203">
        <v>1.34</v>
      </c>
      <c r="V84" s="203">
        <v>0.3</v>
      </c>
      <c r="W84" s="203">
        <v>0.67</v>
      </c>
      <c r="X84" s="203">
        <v>2.12</v>
      </c>
      <c r="Y84" s="203">
        <v>0</v>
      </c>
      <c r="Z84" s="203">
        <v>3.19</v>
      </c>
      <c r="AA84" s="203">
        <v>0</v>
      </c>
      <c r="AB84" s="203">
        <v>0</v>
      </c>
      <c r="AC84" s="203">
        <v>4.22</v>
      </c>
      <c r="AD84" s="203">
        <v>12.46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1.9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1.62</v>
      </c>
      <c r="E85" s="203">
        <v>0</v>
      </c>
      <c r="F85" s="203">
        <v>15.26</v>
      </c>
      <c r="G85" s="203">
        <v>0</v>
      </c>
      <c r="H85" s="203">
        <v>0</v>
      </c>
      <c r="I85" s="203">
        <v>24.55</v>
      </c>
      <c r="J85" s="203">
        <v>8.67</v>
      </c>
      <c r="K85" s="203">
        <v>5.26</v>
      </c>
      <c r="L85" s="203">
        <v>4.1500000000000004</v>
      </c>
      <c r="M85" s="203">
        <v>2.09</v>
      </c>
      <c r="N85" s="203">
        <v>1.7</v>
      </c>
      <c r="O85" s="203">
        <v>2.4</v>
      </c>
      <c r="P85" s="203">
        <v>0.8</v>
      </c>
      <c r="Q85" s="203">
        <v>9.58</v>
      </c>
      <c r="R85" s="203">
        <v>0.61</v>
      </c>
      <c r="S85" s="203">
        <v>0.38</v>
      </c>
      <c r="T85" s="203">
        <v>0</v>
      </c>
      <c r="U85" s="203">
        <v>1.34</v>
      </c>
      <c r="V85" s="203">
        <v>0.3</v>
      </c>
      <c r="W85" s="203">
        <v>0.67</v>
      </c>
      <c r="X85" s="203">
        <v>2.12</v>
      </c>
      <c r="Y85" s="203">
        <v>0</v>
      </c>
      <c r="Z85" s="203">
        <v>3.19</v>
      </c>
      <c r="AA85" s="203">
        <v>0</v>
      </c>
      <c r="AB85" s="203">
        <v>0</v>
      </c>
      <c r="AC85" s="203">
        <v>4.22</v>
      </c>
      <c r="AD85" s="203">
        <v>12.46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24.62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1.62</v>
      </c>
      <c r="E86" s="203">
        <v>0</v>
      </c>
      <c r="F86" s="203">
        <v>15.26</v>
      </c>
      <c r="G86" s="203">
        <v>0</v>
      </c>
      <c r="H86" s="203">
        <v>0</v>
      </c>
      <c r="I86" s="203">
        <v>24.55</v>
      </c>
      <c r="J86" s="203">
        <v>8.67</v>
      </c>
      <c r="K86" s="203">
        <v>5.26</v>
      </c>
      <c r="L86" s="203">
        <v>4.1500000000000004</v>
      </c>
      <c r="M86" s="203">
        <v>2.09</v>
      </c>
      <c r="N86" s="203">
        <v>1.7</v>
      </c>
      <c r="O86" s="203">
        <v>2.4</v>
      </c>
      <c r="P86" s="203">
        <v>0.8</v>
      </c>
      <c r="Q86" s="203">
        <v>9.58</v>
      </c>
      <c r="R86" s="203">
        <v>0.61</v>
      </c>
      <c r="S86" s="203">
        <v>0.38</v>
      </c>
      <c r="T86" s="203">
        <v>0</v>
      </c>
      <c r="U86" s="203">
        <v>1.34</v>
      </c>
      <c r="V86" s="203">
        <v>0.3</v>
      </c>
      <c r="W86" s="203">
        <v>0.67</v>
      </c>
      <c r="X86" s="203">
        <v>2.12</v>
      </c>
      <c r="Y86" s="203">
        <v>0</v>
      </c>
      <c r="Z86" s="203">
        <v>3.19</v>
      </c>
      <c r="AA86" s="203">
        <v>0</v>
      </c>
      <c r="AB86" s="203">
        <v>0</v>
      </c>
      <c r="AC86" s="203">
        <v>4.22</v>
      </c>
      <c r="AD86" s="203">
        <v>12.46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24.62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1.62</v>
      </c>
      <c r="E87" s="203">
        <v>0</v>
      </c>
      <c r="F87" s="203">
        <v>15.26</v>
      </c>
      <c r="G87" s="203">
        <v>0</v>
      </c>
      <c r="H87" s="203">
        <v>0</v>
      </c>
      <c r="I87" s="203">
        <v>24.55</v>
      </c>
      <c r="J87" s="203">
        <v>8.67</v>
      </c>
      <c r="K87" s="203">
        <v>5.26</v>
      </c>
      <c r="L87" s="203">
        <v>64.099999999999994</v>
      </c>
      <c r="M87" s="203">
        <v>2.09</v>
      </c>
      <c r="N87" s="203">
        <v>1.7</v>
      </c>
      <c r="O87" s="203">
        <v>2.4</v>
      </c>
      <c r="P87" s="203">
        <v>0.8</v>
      </c>
      <c r="Q87" s="203">
        <v>9.58</v>
      </c>
      <c r="R87" s="203">
        <v>0.61</v>
      </c>
      <c r="S87" s="203">
        <v>0.38</v>
      </c>
      <c r="T87" s="203">
        <v>0</v>
      </c>
      <c r="U87" s="203">
        <v>1.34</v>
      </c>
      <c r="V87" s="203">
        <v>0.3</v>
      </c>
      <c r="W87" s="203">
        <v>0.67</v>
      </c>
      <c r="X87" s="203">
        <v>2.12</v>
      </c>
      <c r="Y87" s="203">
        <v>0</v>
      </c>
      <c r="Z87" s="203">
        <v>3.19</v>
      </c>
      <c r="AA87" s="203">
        <v>0</v>
      </c>
      <c r="AB87" s="203">
        <v>0</v>
      </c>
      <c r="AC87" s="203">
        <v>4.22</v>
      </c>
      <c r="AD87" s="203">
        <v>12.46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24.62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1.62</v>
      </c>
      <c r="E88" s="203">
        <v>0</v>
      </c>
      <c r="F88" s="203">
        <v>15.26</v>
      </c>
      <c r="G88" s="203">
        <v>0</v>
      </c>
      <c r="H88" s="203">
        <v>0</v>
      </c>
      <c r="I88" s="203">
        <v>24.55</v>
      </c>
      <c r="J88" s="203">
        <v>8.67</v>
      </c>
      <c r="K88" s="203">
        <v>5.26</v>
      </c>
      <c r="L88" s="203">
        <v>64.099999999999994</v>
      </c>
      <c r="M88" s="203">
        <v>2.09</v>
      </c>
      <c r="N88" s="203">
        <v>1.7</v>
      </c>
      <c r="O88" s="203">
        <v>2.4</v>
      </c>
      <c r="P88" s="203">
        <v>0.8</v>
      </c>
      <c r="Q88" s="203">
        <v>9.58</v>
      </c>
      <c r="R88" s="203">
        <v>0.61</v>
      </c>
      <c r="S88" s="203">
        <v>0.38</v>
      </c>
      <c r="T88" s="203">
        <v>0</v>
      </c>
      <c r="U88" s="203">
        <v>1.34</v>
      </c>
      <c r="V88" s="203">
        <v>0.3</v>
      </c>
      <c r="W88" s="203">
        <v>0.67</v>
      </c>
      <c r="X88" s="203">
        <v>2.12</v>
      </c>
      <c r="Y88" s="203">
        <v>0</v>
      </c>
      <c r="Z88" s="203">
        <v>3.19</v>
      </c>
      <c r="AA88" s="203">
        <v>0</v>
      </c>
      <c r="AB88" s="203">
        <v>0</v>
      </c>
      <c r="AC88" s="203">
        <v>4.22</v>
      </c>
      <c r="AD88" s="203">
        <v>12.46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24.62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1.62</v>
      </c>
      <c r="E89" s="203">
        <v>0</v>
      </c>
      <c r="F89" s="203">
        <v>15.26</v>
      </c>
      <c r="G89" s="203">
        <v>0</v>
      </c>
      <c r="H89" s="203">
        <v>0</v>
      </c>
      <c r="I89" s="203">
        <v>24.55</v>
      </c>
      <c r="J89" s="203">
        <v>8.67</v>
      </c>
      <c r="K89" s="203">
        <v>5.26</v>
      </c>
      <c r="L89" s="203">
        <v>64.099999999999994</v>
      </c>
      <c r="M89" s="203">
        <v>2.09</v>
      </c>
      <c r="N89" s="203">
        <v>1.7</v>
      </c>
      <c r="O89" s="203">
        <v>2.4</v>
      </c>
      <c r="P89" s="203">
        <v>0.8</v>
      </c>
      <c r="Q89" s="203">
        <v>9.58</v>
      </c>
      <c r="R89" s="203">
        <v>0.61</v>
      </c>
      <c r="S89" s="203">
        <v>0.38</v>
      </c>
      <c r="T89" s="203">
        <v>0</v>
      </c>
      <c r="U89" s="203">
        <v>1.34</v>
      </c>
      <c r="V89" s="203">
        <v>0.3</v>
      </c>
      <c r="W89" s="203">
        <v>0.67</v>
      </c>
      <c r="X89" s="203">
        <v>2.12</v>
      </c>
      <c r="Y89" s="203">
        <v>0</v>
      </c>
      <c r="Z89" s="203">
        <v>3.19</v>
      </c>
      <c r="AA89" s="203">
        <v>0</v>
      </c>
      <c r="AB89" s="203">
        <v>0</v>
      </c>
      <c r="AC89" s="203">
        <v>4.22</v>
      </c>
      <c r="AD89" s="203">
        <v>12.46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24.62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1.62</v>
      </c>
      <c r="E90" s="203">
        <v>0</v>
      </c>
      <c r="F90" s="203">
        <v>15.26</v>
      </c>
      <c r="G90" s="203">
        <v>0</v>
      </c>
      <c r="H90" s="203">
        <v>0</v>
      </c>
      <c r="I90" s="203">
        <v>24.55</v>
      </c>
      <c r="J90" s="203">
        <v>8.67</v>
      </c>
      <c r="K90" s="203">
        <v>5.26</v>
      </c>
      <c r="L90" s="203">
        <v>64.099999999999994</v>
      </c>
      <c r="M90" s="203">
        <v>2.09</v>
      </c>
      <c r="N90" s="203">
        <v>1.7</v>
      </c>
      <c r="O90" s="203">
        <v>2.4</v>
      </c>
      <c r="P90" s="203">
        <v>0.8</v>
      </c>
      <c r="Q90" s="203">
        <v>9.58</v>
      </c>
      <c r="R90" s="203">
        <v>0.61</v>
      </c>
      <c r="S90" s="203">
        <v>0.38</v>
      </c>
      <c r="T90" s="203">
        <v>0</v>
      </c>
      <c r="U90" s="203">
        <v>1.34</v>
      </c>
      <c r="V90" s="203">
        <v>0.3</v>
      </c>
      <c r="W90" s="203">
        <v>0.67</v>
      </c>
      <c r="X90" s="203">
        <v>2.12</v>
      </c>
      <c r="Y90" s="203">
        <v>0</v>
      </c>
      <c r="Z90" s="203">
        <v>3.19</v>
      </c>
      <c r="AA90" s="203">
        <v>0</v>
      </c>
      <c r="AB90" s="203">
        <v>0</v>
      </c>
      <c r="AC90" s="203">
        <v>4.22</v>
      </c>
      <c r="AD90" s="203">
        <v>12.46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24.62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1.62</v>
      </c>
      <c r="E91" s="203">
        <v>0</v>
      </c>
      <c r="F91" s="203">
        <v>15.26</v>
      </c>
      <c r="G91" s="203">
        <v>0</v>
      </c>
      <c r="H91" s="203">
        <v>0</v>
      </c>
      <c r="I91" s="203">
        <v>24.55</v>
      </c>
      <c r="J91" s="203">
        <v>8.67</v>
      </c>
      <c r="K91" s="203">
        <v>5.26</v>
      </c>
      <c r="L91" s="203">
        <v>64.099999999999994</v>
      </c>
      <c r="M91" s="203">
        <v>2.09</v>
      </c>
      <c r="N91" s="203">
        <v>1.7</v>
      </c>
      <c r="O91" s="203">
        <v>2.4</v>
      </c>
      <c r="P91" s="203">
        <v>0.8</v>
      </c>
      <c r="Q91" s="203">
        <v>9.58</v>
      </c>
      <c r="R91" s="203">
        <v>0.61</v>
      </c>
      <c r="S91" s="203">
        <v>0.38</v>
      </c>
      <c r="T91" s="203">
        <v>0</v>
      </c>
      <c r="U91" s="203">
        <v>1.34</v>
      </c>
      <c r="V91" s="203">
        <v>0.3</v>
      </c>
      <c r="W91" s="203">
        <v>0.67</v>
      </c>
      <c r="X91" s="203">
        <v>2.12</v>
      </c>
      <c r="Y91" s="203">
        <v>0</v>
      </c>
      <c r="Z91" s="203">
        <v>3.19</v>
      </c>
      <c r="AA91" s="203">
        <v>0</v>
      </c>
      <c r="AB91" s="203">
        <v>0</v>
      </c>
      <c r="AC91" s="203">
        <v>4.22</v>
      </c>
      <c r="AD91" s="203">
        <v>12.46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24.62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1.62</v>
      </c>
      <c r="E92" s="203">
        <v>0</v>
      </c>
      <c r="F92" s="203">
        <v>15.26</v>
      </c>
      <c r="G92" s="203">
        <v>0</v>
      </c>
      <c r="H92" s="203">
        <v>0</v>
      </c>
      <c r="I92" s="203">
        <v>24.55</v>
      </c>
      <c r="J92" s="203">
        <v>8.67</v>
      </c>
      <c r="K92" s="203">
        <v>5.26</v>
      </c>
      <c r="L92" s="203">
        <v>64.099999999999994</v>
      </c>
      <c r="M92" s="203">
        <v>2.09</v>
      </c>
      <c r="N92" s="203">
        <v>1.7</v>
      </c>
      <c r="O92" s="203">
        <v>2.4</v>
      </c>
      <c r="P92" s="203">
        <v>0.8</v>
      </c>
      <c r="Q92" s="203">
        <v>9.58</v>
      </c>
      <c r="R92" s="203">
        <v>0.61</v>
      </c>
      <c r="S92" s="203">
        <v>0.38</v>
      </c>
      <c r="T92" s="203">
        <v>0</v>
      </c>
      <c r="U92" s="203">
        <v>1.34</v>
      </c>
      <c r="V92" s="203">
        <v>0.3</v>
      </c>
      <c r="W92" s="203">
        <v>0.67</v>
      </c>
      <c r="X92" s="203">
        <v>2.12</v>
      </c>
      <c r="Y92" s="203">
        <v>0</v>
      </c>
      <c r="Z92" s="203">
        <v>3.19</v>
      </c>
      <c r="AA92" s="203">
        <v>0</v>
      </c>
      <c r="AB92" s="203">
        <v>0</v>
      </c>
      <c r="AC92" s="203">
        <v>4.22</v>
      </c>
      <c r="AD92" s="203">
        <v>12.46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24.62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1.62</v>
      </c>
      <c r="E93" s="203">
        <v>0</v>
      </c>
      <c r="F93" s="203">
        <v>15.26</v>
      </c>
      <c r="G93" s="203">
        <v>0</v>
      </c>
      <c r="H93" s="203">
        <v>0</v>
      </c>
      <c r="I93" s="203">
        <v>24.55</v>
      </c>
      <c r="J93" s="203">
        <v>8.67</v>
      </c>
      <c r="K93" s="203">
        <v>5.26</v>
      </c>
      <c r="L93" s="203">
        <v>64.099999999999994</v>
      </c>
      <c r="M93" s="203">
        <v>2.09</v>
      </c>
      <c r="N93" s="203">
        <v>1.7</v>
      </c>
      <c r="O93" s="203">
        <v>2.4</v>
      </c>
      <c r="P93" s="203">
        <v>0.8</v>
      </c>
      <c r="Q93" s="203">
        <v>9.58</v>
      </c>
      <c r="R93" s="203">
        <v>0.61</v>
      </c>
      <c r="S93" s="203">
        <v>0.38</v>
      </c>
      <c r="T93" s="203">
        <v>0</v>
      </c>
      <c r="U93" s="203">
        <v>1.34</v>
      </c>
      <c r="V93" s="203">
        <v>0.3</v>
      </c>
      <c r="W93" s="203">
        <v>0.67</v>
      </c>
      <c r="X93" s="203">
        <v>2.12</v>
      </c>
      <c r="Y93" s="203">
        <v>0</v>
      </c>
      <c r="Z93" s="203">
        <v>3.19</v>
      </c>
      <c r="AA93" s="203">
        <v>0</v>
      </c>
      <c r="AB93" s="203">
        <v>0</v>
      </c>
      <c r="AC93" s="203">
        <v>4.22</v>
      </c>
      <c r="AD93" s="203">
        <v>12.46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1.62</v>
      </c>
      <c r="E94" s="203">
        <v>0</v>
      </c>
      <c r="F94" s="203">
        <v>15.26</v>
      </c>
      <c r="G94" s="203">
        <v>0</v>
      </c>
      <c r="H94" s="203">
        <v>0</v>
      </c>
      <c r="I94" s="203">
        <v>24.55</v>
      </c>
      <c r="J94" s="203">
        <v>8.67</v>
      </c>
      <c r="K94" s="203">
        <v>5.26</v>
      </c>
      <c r="L94" s="203">
        <v>64.099999999999994</v>
      </c>
      <c r="M94" s="203">
        <v>2.09</v>
      </c>
      <c r="N94" s="203">
        <v>1.7</v>
      </c>
      <c r="O94" s="203">
        <v>2.4</v>
      </c>
      <c r="P94" s="203">
        <v>0.8</v>
      </c>
      <c r="Q94" s="203">
        <v>9.58</v>
      </c>
      <c r="R94" s="203">
        <v>0.61</v>
      </c>
      <c r="S94" s="203">
        <v>0.38</v>
      </c>
      <c r="T94" s="203">
        <v>0</v>
      </c>
      <c r="U94" s="203">
        <v>1.34</v>
      </c>
      <c r="V94" s="203">
        <v>0.3</v>
      </c>
      <c r="W94" s="203">
        <v>0.67</v>
      </c>
      <c r="X94" s="203">
        <v>2.12</v>
      </c>
      <c r="Y94" s="203">
        <v>0</v>
      </c>
      <c r="Z94" s="203">
        <v>3.19</v>
      </c>
      <c r="AA94" s="203">
        <v>0</v>
      </c>
      <c r="AB94" s="203">
        <v>0</v>
      </c>
      <c r="AC94" s="203">
        <v>4.22</v>
      </c>
      <c r="AD94" s="203">
        <v>12.46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1.62</v>
      </c>
      <c r="E95" s="203">
        <v>0</v>
      </c>
      <c r="F95" s="203">
        <v>15.26</v>
      </c>
      <c r="G95" s="203">
        <v>0</v>
      </c>
      <c r="H95" s="203">
        <v>0</v>
      </c>
      <c r="I95" s="203">
        <v>24.55</v>
      </c>
      <c r="J95" s="203">
        <v>8.67</v>
      </c>
      <c r="K95" s="203">
        <v>83.4</v>
      </c>
      <c r="L95" s="203">
        <v>64.099999999999994</v>
      </c>
      <c r="M95" s="203">
        <v>2.09</v>
      </c>
      <c r="N95" s="203">
        <v>1.7</v>
      </c>
      <c r="O95" s="203">
        <v>2.4</v>
      </c>
      <c r="P95" s="203">
        <v>0.8</v>
      </c>
      <c r="Q95" s="203">
        <v>9.58</v>
      </c>
      <c r="R95" s="203">
        <v>0.61</v>
      </c>
      <c r="S95" s="203">
        <v>0.38</v>
      </c>
      <c r="T95" s="203">
        <v>0</v>
      </c>
      <c r="U95" s="203">
        <v>1.34</v>
      </c>
      <c r="V95" s="203">
        <v>0.3</v>
      </c>
      <c r="W95" s="203">
        <v>0.67</v>
      </c>
      <c r="X95" s="203">
        <v>2.12</v>
      </c>
      <c r="Y95" s="203">
        <v>0</v>
      </c>
      <c r="Z95" s="203">
        <v>3.19</v>
      </c>
      <c r="AA95" s="203">
        <v>0</v>
      </c>
      <c r="AB95" s="203">
        <v>0</v>
      </c>
      <c r="AC95" s="203">
        <v>4.22</v>
      </c>
      <c r="AD95" s="203">
        <v>12.46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1.62</v>
      </c>
      <c r="E96" s="203">
        <v>0</v>
      </c>
      <c r="F96" s="203">
        <v>15.26</v>
      </c>
      <c r="G96" s="203">
        <v>0</v>
      </c>
      <c r="H96" s="203">
        <v>0</v>
      </c>
      <c r="I96" s="203">
        <v>24.55</v>
      </c>
      <c r="J96" s="203">
        <v>8.67</v>
      </c>
      <c r="K96" s="203">
        <v>83.4</v>
      </c>
      <c r="L96" s="203">
        <v>64.099999999999994</v>
      </c>
      <c r="M96" s="203">
        <v>2.09</v>
      </c>
      <c r="N96" s="203">
        <v>1.7</v>
      </c>
      <c r="O96" s="203">
        <v>2.4</v>
      </c>
      <c r="P96" s="203">
        <v>0.8</v>
      </c>
      <c r="Q96" s="203">
        <v>9.58</v>
      </c>
      <c r="R96" s="203">
        <v>0.61</v>
      </c>
      <c r="S96" s="203">
        <v>0.38</v>
      </c>
      <c r="T96" s="203">
        <v>0</v>
      </c>
      <c r="U96" s="203">
        <v>1.34</v>
      </c>
      <c r="V96" s="203">
        <v>0.3</v>
      </c>
      <c r="W96" s="203">
        <v>0.67</v>
      </c>
      <c r="X96" s="203">
        <v>2.12</v>
      </c>
      <c r="Y96" s="203">
        <v>0</v>
      </c>
      <c r="Z96" s="203">
        <v>3.19</v>
      </c>
      <c r="AA96" s="203">
        <v>0</v>
      </c>
      <c r="AB96" s="203">
        <v>0</v>
      </c>
      <c r="AC96" s="203">
        <v>4.22</v>
      </c>
      <c r="AD96" s="203">
        <v>12.46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1.62</v>
      </c>
      <c r="E97" s="203">
        <v>0</v>
      </c>
      <c r="F97" s="203">
        <v>15.26</v>
      </c>
      <c r="G97" s="203">
        <v>0</v>
      </c>
      <c r="H97" s="203">
        <v>0</v>
      </c>
      <c r="I97" s="203">
        <v>24.55</v>
      </c>
      <c r="J97" s="203">
        <v>8.67</v>
      </c>
      <c r="K97" s="203">
        <v>83.4</v>
      </c>
      <c r="L97" s="203">
        <v>64.099999999999994</v>
      </c>
      <c r="M97" s="203">
        <v>2.09</v>
      </c>
      <c r="N97" s="203">
        <v>1.7</v>
      </c>
      <c r="O97" s="203">
        <v>2.4</v>
      </c>
      <c r="P97" s="203">
        <v>0.8</v>
      </c>
      <c r="Q97" s="203">
        <v>9.58</v>
      </c>
      <c r="R97" s="203">
        <v>0.61</v>
      </c>
      <c r="S97" s="203">
        <v>0.38</v>
      </c>
      <c r="T97" s="203">
        <v>0</v>
      </c>
      <c r="U97" s="203">
        <v>1.34</v>
      </c>
      <c r="V97" s="203">
        <v>0.3</v>
      </c>
      <c r="W97" s="203">
        <v>0.67</v>
      </c>
      <c r="X97" s="203">
        <v>2.12</v>
      </c>
      <c r="Y97" s="203">
        <v>0</v>
      </c>
      <c r="Z97" s="203">
        <v>3.19</v>
      </c>
      <c r="AA97" s="203">
        <v>0</v>
      </c>
      <c r="AB97" s="203">
        <v>0</v>
      </c>
      <c r="AC97" s="203">
        <v>4.22</v>
      </c>
      <c r="AD97" s="203">
        <v>12.46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24.62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1.62</v>
      </c>
      <c r="E98" s="203">
        <v>0</v>
      </c>
      <c r="F98" s="203">
        <v>15.26</v>
      </c>
      <c r="G98" s="203">
        <v>0</v>
      </c>
      <c r="H98" s="203">
        <v>0</v>
      </c>
      <c r="I98" s="203">
        <v>24.55</v>
      </c>
      <c r="J98" s="203">
        <v>8.67</v>
      </c>
      <c r="K98" s="203">
        <v>83.4</v>
      </c>
      <c r="L98" s="203">
        <v>64.099999999999994</v>
      </c>
      <c r="M98" s="203">
        <v>2.09</v>
      </c>
      <c r="N98" s="203">
        <v>1.7</v>
      </c>
      <c r="O98" s="203">
        <v>2.4</v>
      </c>
      <c r="P98" s="203">
        <v>0.8</v>
      </c>
      <c r="Q98" s="203">
        <v>9.58</v>
      </c>
      <c r="R98" s="203">
        <v>0.61</v>
      </c>
      <c r="S98" s="203">
        <v>0.38</v>
      </c>
      <c r="T98" s="203">
        <v>0</v>
      </c>
      <c r="U98" s="203">
        <v>1.34</v>
      </c>
      <c r="V98" s="203">
        <v>0.3</v>
      </c>
      <c r="W98" s="203">
        <v>0.67</v>
      </c>
      <c r="X98" s="203">
        <v>2.12</v>
      </c>
      <c r="Y98" s="203">
        <v>0</v>
      </c>
      <c r="Z98" s="203">
        <v>3.19</v>
      </c>
      <c r="AA98" s="203">
        <v>0</v>
      </c>
      <c r="AB98" s="203">
        <v>0</v>
      </c>
      <c r="AC98" s="203">
        <v>4.22</v>
      </c>
      <c r="AD98" s="203">
        <v>12.46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2.8030000000000051E-2</v>
      </c>
      <c r="E99">
        <f t="shared" si="0"/>
        <v>0</v>
      </c>
      <c r="F99">
        <f t="shared" si="0"/>
        <v>0.36623999999999984</v>
      </c>
      <c r="G99">
        <f t="shared" si="0"/>
        <v>0</v>
      </c>
      <c r="H99">
        <f t="shared" si="0"/>
        <v>0</v>
      </c>
      <c r="I99">
        <f t="shared" si="0"/>
        <v>0.58583999999999992</v>
      </c>
      <c r="J99">
        <f t="shared" si="0"/>
        <v>0.20807999999999971</v>
      </c>
      <c r="K99">
        <f t="shared" si="0"/>
        <v>0.39007250000000004</v>
      </c>
      <c r="L99">
        <f t="shared" si="0"/>
        <v>0.97563000000000111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2.011499999999997E-2</v>
      </c>
      <c r="Q99">
        <f t="shared" si="0"/>
        <v>0.22032250000000034</v>
      </c>
      <c r="R99">
        <f t="shared" si="0"/>
        <v>0.1046900000000001</v>
      </c>
      <c r="S99">
        <f t="shared" si="0"/>
        <v>6.5169999999999992E-2</v>
      </c>
      <c r="T99">
        <f t="shared" si="0"/>
        <v>0</v>
      </c>
      <c r="U99">
        <f t="shared" si="0"/>
        <v>3.4457500000000051E-2</v>
      </c>
      <c r="V99">
        <f t="shared" si="0"/>
        <v>1.0434999999999974E-2</v>
      </c>
      <c r="W99">
        <f t="shared" si="0"/>
        <v>1.6012500000000023E-2</v>
      </c>
      <c r="X99">
        <f t="shared" si="0"/>
        <v>5.0880000000000064E-2</v>
      </c>
      <c r="Y99">
        <f t="shared" si="0"/>
        <v>0</v>
      </c>
      <c r="Z99">
        <f t="shared" si="0"/>
        <v>7.6559999999999961E-2</v>
      </c>
      <c r="AA99">
        <f t="shared" si="0"/>
        <v>0</v>
      </c>
      <c r="AB99">
        <f t="shared" si="0"/>
        <v>0</v>
      </c>
      <c r="AC99">
        <f t="shared" si="0"/>
        <v>0.38406250000000081</v>
      </c>
      <c r="AD99">
        <f t="shared" si="0"/>
        <v>0.14657999999999996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0.43885749999999923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0.53</v>
      </c>
      <c r="E3" s="203">
        <v>0</v>
      </c>
      <c r="F3" s="203">
        <v>8.83</v>
      </c>
      <c r="G3" s="203">
        <v>0</v>
      </c>
      <c r="H3" s="203">
        <v>0</v>
      </c>
      <c r="I3" s="203">
        <v>13.64</v>
      </c>
      <c r="J3" s="203">
        <v>5.01</v>
      </c>
      <c r="K3" s="203">
        <v>1.69</v>
      </c>
      <c r="L3" s="203">
        <v>2.13</v>
      </c>
      <c r="M3" s="203">
        <v>0</v>
      </c>
      <c r="N3" s="203">
        <v>0.99</v>
      </c>
      <c r="O3" s="203">
        <v>1.65</v>
      </c>
      <c r="P3" s="203">
        <v>2.25</v>
      </c>
      <c r="Q3" s="203">
        <v>0.09</v>
      </c>
      <c r="R3" s="203">
        <v>0.35</v>
      </c>
      <c r="S3" s="203">
        <v>0.22</v>
      </c>
      <c r="T3" s="203">
        <v>0</v>
      </c>
      <c r="U3" s="203">
        <v>7.97</v>
      </c>
      <c r="V3" s="203">
        <v>0.12</v>
      </c>
      <c r="W3" s="203">
        <v>0.39</v>
      </c>
      <c r="X3" s="203">
        <v>1.23</v>
      </c>
      <c r="Y3" s="203">
        <v>0</v>
      </c>
      <c r="Z3" s="203">
        <v>1.84</v>
      </c>
      <c r="AA3" s="203">
        <v>0</v>
      </c>
      <c r="AB3" s="203">
        <v>0</v>
      </c>
      <c r="AC3" s="203">
        <v>12.96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22.6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0.53</v>
      </c>
      <c r="E4" s="203">
        <v>0</v>
      </c>
      <c r="F4" s="203">
        <v>8.83</v>
      </c>
      <c r="G4" s="203">
        <v>0</v>
      </c>
      <c r="H4" s="203">
        <v>0</v>
      </c>
      <c r="I4" s="203">
        <v>13.64</v>
      </c>
      <c r="J4" s="203">
        <v>5.01</v>
      </c>
      <c r="K4" s="203">
        <v>1.69</v>
      </c>
      <c r="L4" s="203">
        <v>2.13</v>
      </c>
      <c r="M4" s="203">
        <v>0</v>
      </c>
      <c r="N4" s="203">
        <v>0.99</v>
      </c>
      <c r="O4" s="203">
        <v>1.65</v>
      </c>
      <c r="P4" s="203">
        <v>2.25</v>
      </c>
      <c r="Q4" s="203">
        <v>2.83</v>
      </c>
      <c r="R4" s="203">
        <v>0.35</v>
      </c>
      <c r="S4" s="203">
        <v>0.22</v>
      </c>
      <c r="T4" s="203">
        <v>0</v>
      </c>
      <c r="U4" s="203">
        <v>7.97</v>
      </c>
      <c r="V4" s="203">
        <v>0.12</v>
      </c>
      <c r="W4" s="203">
        <v>0.39</v>
      </c>
      <c r="X4" s="203">
        <v>1.23</v>
      </c>
      <c r="Y4" s="203">
        <v>0</v>
      </c>
      <c r="Z4" s="203">
        <v>1.84</v>
      </c>
      <c r="AA4" s="203">
        <v>0</v>
      </c>
      <c r="AB4" s="203">
        <v>0</v>
      </c>
      <c r="AC4" s="203">
        <v>12.96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22.6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0.53</v>
      </c>
      <c r="E5" s="203">
        <v>0</v>
      </c>
      <c r="F5" s="203">
        <v>8.83</v>
      </c>
      <c r="G5" s="203">
        <v>0</v>
      </c>
      <c r="H5" s="203">
        <v>0</v>
      </c>
      <c r="I5" s="203">
        <v>13.64</v>
      </c>
      <c r="J5" s="203">
        <v>5.01</v>
      </c>
      <c r="K5" s="203">
        <v>1.69</v>
      </c>
      <c r="L5" s="203">
        <v>45.6</v>
      </c>
      <c r="M5" s="203">
        <v>0</v>
      </c>
      <c r="N5" s="203">
        <v>0.99</v>
      </c>
      <c r="O5" s="203">
        <v>1.65</v>
      </c>
      <c r="P5" s="203">
        <v>2.25</v>
      </c>
      <c r="Q5" s="203">
        <v>0.15</v>
      </c>
      <c r="R5" s="203">
        <v>0.35</v>
      </c>
      <c r="S5" s="203">
        <v>0.22</v>
      </c>
      <c r="T5" s="203">
        <v>0</v>
      </c>
      <c r="U5" s="203">
        <v>7.97</v>
      </c>
      <c r="V5" s="203">
        <v>0.12</v>
      </c>
      <c r="W5" s="203">
        <v>0.39</v>
      </c>
      <c r="X5" s="203">
        <v>1.23</v>
      </c>
      <c r="Y5" s="203">
        <v>0</v>
      </c>
      <c r="Z5" s="203">
        <v>1.84</v>
      </c>
      <c r="AA5" s="203">
        <v>0</v>
      </c>
      <c r="AB5" s="203">
        <v>0</v>
      </c>
      <c r="AC5" s="203">
        <v>12.96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22.6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0.53</v>
      </c>
      <c r="E6" s="203">
        <v>0</v>
      </c>
      <c r="F6" s="203">
        <v>8.83</v>
      </c>
      <c r="G6" s="203">
        <v>0</v>
      </c>
      <c r="H6" s="203">
        <v>0</v>
      </c>
      <c r="I6" s="203">
        <v>13.64</v>
      </c>
      <c r="J6" s="203">
        <v>5.01</v>
      </c>
      <c r="K6" s="203">
        <v>1.69</v>
      </c>
      <c r="L6" s="203">
        <v>45.6</v>
      </c>
      <c r="M6" s="203">
        <v>0</v>
      </c>
      <c r="N6" s="203">
        <v>0.99</v>
      </c>
      <c r="O6" s="203">
        <v>1.65</v>
      </c>
      <c r="P6" s="203">
        <v>2.25</v>
      </c>
      <c r="Q6" s="203">
        <v>0.14000000000000001</v>
      </c>
      <c r="R6" s="203">
        <v>0.35</v>
      </c>
      <c r="S6" s="203">
        <v>0.22</v>
      </c>
      <c r="T6" s="203">
        <v>0</v>
      </c>
      <c r="U6" s="203">
        <v>7.97</v>
      </c>
      <c r="V6" s="203">
        <v>0.12</v>
      </c>
      <c r="W6" s="203">
        <v>0.39</v>
      </c>
      <c r="X6" s="203">
        <v>1.23</v>
      </c>
      <c r="Y6" s="203">
        <v>0</v>
      </c>
      <c r="Z6" s="203">
        <v>1.84</v>
      </c>
      <c r="AA6" s="203">
        <v>0</v>
      </c>
      <c r="AB6" s="203">
        <v>0</v>
      </c>
      <c r="AC6" s="203">
        <v>12.96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22.6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0.53</v>
      </c>
      <c r="E7" s="203">
        <v>0</v>
      </c>
      <c r="F7" s="203">
        <v>8.83</v>
      </c>
      <c r="G7" s="203">
        <v>0</v>
      </c>
      <c r="H7" s="203">
        <v>0</v>
      </c>
      <c r="I7" s="203">
        <v>13.64</v>
      </c>
      <c r="J7" s="203">
        <v>5.01</v>
      </c>
      <c r="K7" s="203">
        <v>1.69</v>
      </c>
      <c r="L7" s="203">
        <v>45.6</v>
      </c>
      <c r="M7" s="203">
        <v>0</v>
      </c>
      <c r="N7" s="203">
        <v>0.99</v>
      </c>
      <c r="O7" s="203">
        <v>1.65</v>
      </c>
      <c r="P7" s="203">
        <v>2.25</v>
      </c>
      <c r="Q7" s="203">
        <v>2.29</v>
      </c>
      <c r="R7" s="203">
        <v>0.35</v>
      </c>
      <c r="S7" s="203">
        <v>0.22</v>
      </c>
      <c r="T7" s="203">
        <v>0</v>
      </c>
      <c r="U7" s="203">
        <v>7.97</v>
      </c>
      <c r="V7" s="203">
        <v>0.12</v>
      </c>
      <c r="W7" s="203">
        <v>0.39</v>
      </c>
      <c r="X7" s="203">
        <v>1.23</v>
      </c>
      <c r="Y7" s="203">
        <v>0</v>
      </c>
      <c r="Z7" s="203">
        <v>1.84</v>
      </c>
      <c r="AA7" s="203">
        <v>0</v>
      </c>
      <c r="AB7" s="203">
        <v>0</v>
      </c>
      <c r="AC7" s="203">
        <v>12.96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22.6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0.53</v>
      </c>
      <c r="E8" s="203">
        <v>0</v>
      </c>
      <c r="F8" s="203">
        <v>8.83</v>
      </c>
      <c r="G8" s="203">
        <v>0</v>
      </c>
      <c r="H8" s="203">
        <v>0</v>
      </c>
      <c r="I8" s="203">
        <v>13.64</v>
      </c>
      <c r="J8" s="203">
        <v>5.01</v>
      </c>
      <c r="K8" s="203">
        <v>1.69</v>
      </c>
      <c r="L8" s="203">
        <v>45.6</v>
      </c>
      <c r="M8" s="203">
        <v>0</v>
      </c>
      <c r="N8" s="203">
        <v>0.99</v>
      </c>
      <c r="O8" s="203">
        <v>1.65</v>
      </c>
      <c r="P8" s="203">
        <v>2.25</v>
      </c>
      <c r="Q8" s="203">
        <v>5.54</v>
      </c>
      <c r="R8" s="203">
        <v>0.35</v>
      </c>
      <c r="S8" s="203">
        <v>0.22</v>
      </c>
      <c r="T8" s="203">
        <v>0</v>
      </c>
      <c r="U8" s="203">
        <v>7.97</v>
      </c>
      <c r="V8" s="203">
        <v>0.12</v>
      </c>
      <c r="W8" s="203">
        <v>0.39</v>
      </c>
      <c r="X8" s="203">
        <v>1.23</v>
      </c>
      <c r="Y8" s="203">
        <v>0</v>
      </c>
      <c r="Z8" s="203">
        <v>1.84</v>
      </c>
      <c r="AA8" s="203">
        <v>0</v>
      </c>
      <c r="AB8" s="203">
        <v>0</v>
      </c>
      <c r="AC8" s="203">
        <v>12.96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22.6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0.53</v>
      </c>
      <c r="E9" s="203">
        <v>0</v>
      </c>
      <c r="F9" s="203">
        <v>8.83</v>
      </c>
      <c r="G9" s="203">
        <v>0</v>
      </c>
      <c r="H9" s="203">
        <v>0</v>
      </c>
      <c r="I9" s="203">
        <v>13.64</v>
      </c>
      <c r="J9" s="203">
        <v>5.01</v>
      </c>
      <c r="K9" s="203">
        <v>1.69</v>
      </c>
      <c r="L9" s="203">
        <v>45.6</v>
      </c>
      <c r="M9" s="203">
        <v>0</v>
      </c>
      <c r="N9" s="203">
        <v>0.99</v>
      </c>
      <c r="O9" s="203">
        <v>1.65</v>
      </c>
      <c r="P9" s="203">
        <v>2.25</v>
      </c>
      <c r="Q9" s="203">
        <v>5.54</v>
      </c>
      <c r="R9" s="203">
        <v>0.35</v>
      </c>
      <c r="S9" s="203">
        <v>0.22</v>
      </c>
      <c r="T9" s="203">
        <v>0</v>
      </c>
      <c r="U9" s="203">
        <v>7.97</v>
      </c>
      <c r="V9" s="203">
        <v>0.12</v>
      </c>
      <c r="W9" s="203">
        <v>0.39</v>
      </c>
      <c r="X9" s="203">
        <v>1.23</v>
      </c>
      <c r="Y9" s="203">
        <v>0</v>
      </c>
      <c r="Z9" s="203">
        <v>1.84</v>
      </c>
      <c r="AA9" s="203">
        <v>0</v>
      </c>
      <c r="AB9" s="203">
        <v>0</v>
      </c>
      <c r="AC9" s="203">
        <v>9.5500000000000007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10.82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0.53</v>
      </c>
      <c r="E10" s="203">
        <v>0</v>
      </c>
      <c r="F10" s="203">
        <v>8.83</v>
      </c>
      <c r="G10" s="203">
        <v>0</v>
      </c>
      <c r="H10" s="203">
        <v>0</v>
      </c>
      <c r="I10" s="203">
        <v>13.64</v>
      </c>
      <c r="J10" s="203">
        <v>5.01</v>
      </c>
      <c r="K10" s="203">
        <v>1.69</v>
      </c>
      <c r="L10" s="203">
        <v>45.6</v>
      </c>
      <c r="M10" s="203">
        <v>0</v>
      </c>
      <c r="N10" s="203">
        <v>0.99</v>
      </c>
      <c r="O10" s="203">
        <v>1.65</v>
      </c>
      <c r="P10" s="203">
        <v>2.25</v>
      </c>
      <c r="Q10" s="203">
        <v>5.54</v>
      </c>
      <c r="R10" s="203">
        <v>0.35</v>
      </c>
      <c r="S10" s="203">
        <v>0.22</v>
      </c>
      <c r="T10" s="203">
        <v>0</v>
      </c>
      <c r="U10" s="203">
        <v>7.97</v>
      </c>
      <c r="V10" s="203">
        <v>0.12</v>
      </c>
      <c r="W10" s="203">
        <v>0.39</v>
      </c>
      <c r="X10" s="203">
        <v>1.23</v>
      </c>
      <c r="Y10" s="203">
        <v>0</v>
      </c>
      <c r="Z10" s="203">
        <v>1.84</v>
      </c>
      <c r="AA10" s="203">
        <v>0</v>
      </c>
      <c r="AB10" s="203">
        <v>0</v>
      </c>
      <c r="AC10" s="203">
        <v>12.96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10.82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0.53</v>
      </c>
      <c r="E11" s="203">
        <v>0</v>
      </c>
      <c r="F11" s="203">
        <v>8.83</v>
      </c>
      <c r="G11" s="203">
        <v>0</v>
      </c>
      <c r="H11" s="203">
        <v>0</v>
      </c>
      <c r="I11" s="203">
        <v>13.64</v>
      </c>
      <c r="J11" s="203">
        <v>5.01</v>
      </c>
      <c r="K11" s="203">
        <v>27.61</v>
      </c>
      <c r="L11" s="203">
        <v>45.6</v>
      </c>
      <c r="M11" s="203">
        <v>0</v>
      </c>
      <c r="N11" s="203">
        <v>0.99</v>
      </c>
      <c r="O11" s="203">
        <v>1.65</v>
      </c>
      <c r="P11" s="203">
        <v>2.25</v>
      </c>
      <c r="Q11" s="203">
        <v>5.54</v>
      </c>
      <c r="R11" s="203">
        <v>0.35</v>
      </c>
      <c r="S11" s="203">
        <v>0.22</v>
      </c>
      <c r="T11" s="203">
        <v>0</v>
      </c>
      <c r="U11" s="203">
        <v>7.97</v>
      </c>
      <c r="V11" s="203">
        <v>0.12</v>
      </c>
      <c r="W11" s="203">
        <v>0.39</v>
      </c>
      <c r="X11" s="203">
        <v>1.23</v>
      </c>
      <c r="Y11" s="203">
        <v>0</v>
      </c>
      <c r="Z11" s="203">
        <v>1.84</v>
      </c>
      <c r="AA11" s="203">
        <v>0</v>
      </c>
      <c r="AB11" s="203">
        <v>0</v>
      </c>
      <c r="AC11" s="203">
        <v>9.5500000000000007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10.82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0.53</v>
      </c>
      <c r="E12" s="203">
        <v>0</v>
      </c>
      <c r="F12" s="203">
        <v>8.83</v>
      </c>
      <c r="G12" s="203">
        <v>0</v>
      </c>
      <c r="H12" s="203">
        <v>0</v>
      </c>
      <c r="I12" s="203">
        <v>13.64</v>
      </c>
      <c r="J12" s="203">
        <v>5.01</v>
      </c>
      <c r="K12" s="203">
        <v>27.61</v>
      </c>
      <c r="L12" s="203">
        <v>45.6</v>
      </c>
      <c r="M12" s="203">
        <v>0</v>
      </c>
      <c r="N12" s="203">
        <v>0.99</v>
      </c>
      <c r="O12" s="203">
        <v>1.65</v>
      </c>
      <c r="P12" s="203">
        <v>2.25</v>
      </c>
      <c r="Q12" s="203">
        <v>5.54</v>
      </c>
      <c r="R12" s="203">
        <v>0.35</v>
      </c>
      <c r="S12" s="203">
        <v>0.22</v>
      </c>
      <c r="T12" s="203">
        <v>0</v>
      </c>
      <c r="U12" s="203">
        <v>7.97</v>
      </c>
      <c r="V12" s="203">
        <v>0.12</v>
      </c>
      <c r="W12" s="203">
        <v>0.39</v>
      </c>
      <c r="X12" s="203">
        <v>1.23</v>
      </c>
      <c r="Y12" s="203">
        <v>0</v>
      </c>
      <c r="Z12" s="203">
        <v>1.84</v>
      </c>
      <c r="AA12" s="203">
        <v>0</v>
      </c>
      <c r="AB12" s="203">
        <v>0</v>
      </c>
      <c r="AC12" s="203">
        <v>9.5500000000000007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10.82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0.53</v>
      </c>
      <c r="E13" s="203">
        <v>0</v>
      </c>
      <c r="F13" s="203">
        <v>8.83</v>
      </c>
      <c r="G13" s="203">
        <v>0</v>
      </c>
      <c r="H13" s="203">
        <v>0</v>
      </c>
      <c r="I13" s="203">
        <v>13.64</v>
      </c>
      <c r="J13" s="203">
        <v>5.01</v>
      </c>
      <c r="K13" s="203">
        <v>27.61</v>
      </c>
      <c r="L13" s="203">
        <v>45.6</v>
      </c>
      <c r="M13" s="203">
        <v>0</v>
      </c>
      <c r="N13" s="203">
        <v>0.99</v>
      </c>
      <c r="O13" s="203">
        <v>1.65</v>
      </c>
      <c r="P13" s="203">
        <v>2.25</v>
      </c>
      <c r="Q13" s="203">
        <v>5.54</v>
      </c>
      <c r="R13" s="203">
        <v>5.93</v>
      </c>
      <c r="S13" s="203">
        <v>3.8</v>
      </c>
      <c r="T13" s="203">
        <v>0</v>
      </c>
      <c r="U13" s="203">
        <v>7.97</v>
      </c>
      <c r="V13" s="203">
        <v>3.62</v>
      </c>
      <c r="W13" s="203">
        <v>6.95</v>
      </c>
      <c r="X13" s="203">
        <v>22.96</v>
      </c>
      <c r="Y13" s="203">
        <v>0</v>
      </c>
      <c r="Z13" s="203">
        <v>1.84</v>
      </c>
      <c r="AA13" s="203">
        <v>0</v>
      </c>
      <c r="AB13" s="203">
        <v>0</v>
      </c>
      <c r="AC13" s="203">
        <v>9.5500000000000007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10.82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0.53</v>
      </c>
      <c r="E14" s="203">
        <v>0</v>
      </c>
      <c r="F14" s="203">
        <v>8.83</v>
      </c>
      <c r="G14" s="203">
        <v>0</v>
      </c>
      <c r="H14" s="203">
        <v>0</v>
      </c>
      <c r="I14" s="203">
        <v>13.64</v>
      </c>
      <c r="J14" s="203">
        <v>5.01</v>
      </c>
      <c r="K14" s="203">
        <v>27.61</v>
      </c>
      <c r="L14" s="203">
        <v>45.32</v>
      </c>
      <c r="M14" s="203">
        <v>0</v>
      </c>
      <c r="N14" s="203">
        <v>0.99</v>
      </c>
      <c r="O14" s="203">
        <v>1.65</v>
      </c>
      <c r="P14" s="203">
        <v>2.25</v>
      </c>
      <c r="Q14" s="203">
        <v>5.54</v>
      </c>
      <c r="R14" s="203">
        <v>5.93</v>
      </c>
      <c r="S14" s="203">
        <v>3.8</v>
      </c>
      <c r="T14" s="203">
        <v>0</v>
      </c>
      <c r="U14" s="203">
        <v>7.97</v>
      </c>
      <c r="V14" s="203">
        <v>3.62</v>
      </c>
      <c r="W14" s="203">
        <v>6.95</v>
      </c>
      <c r="X14" s="203">
        <v>22.96</v>
      </c>
      <c r="Y14" s="203">
        <v>0</v>
      </c>
      <c r="Z14" s="203">
        <v>1.84</v>
      </c>
      <c r="AA14" s="203">
        <v>0</v>
      </c>
      <c r="AB14" s="203">
        <v>0</v>
      </c>
      <c r="AC14" s="203">
        <v>9.5500000000000007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10.82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0.53</v>
      </c>
      <c r="E15" s="203">
        <v>0</v>
      </c>
      <c r="F15" s="203">
        <v>8.83</v>
      </c>
      <c r="G15" s="203">
        <v>0</v>
      </c>
      <c r="H15" s="203">
        <v>0</v>
      </c>
      <c r="I15" s="203">
        <v>13.64</v>
      </c>
      <c r="J15" s="203">
        <v>5.01</v>
      </c>
      <c r="K15" s="203">
        <v>27.61</v>
      </c>
      <c r="L15" s="203">
        <v>45.32</v>
      </c>
      <c r="M15" s="203">
        <v>0</v>
      </c>
      <c r="N15" s="203">
        <v>0.99</v>
      </c>
      <c r="O15" s="203">
        <v>1.65</v>
      </c>
      <c r="P15" s="203">
        <v>2.25</v>
      </c>
      <c r="Q15" s="203">
        <v>5.54</v>
      </c>
      <c r="R15" s="203">
        <v>5.93</v>
      </c>
      <c r="S15" s="203">
        <v>3.8</v>
      </c>
      <c r="T15" s="203">
        <v>0</v>
      </c>
      <c r="U15" s="203">
        <v>7.97</v>
      </c>
      <c r="V15" s="203">
        <v>3.62</v>
      </c>
      <c r="W15" s="203">
        <v>6.95</v>
      </c>
      <c r="X15" s="203">
        <v>22.96</v>
      </c>
      <c r="Y15" s="203">
        <v>0</v>
      </c>
      <c r="Z15" s="203">
        <v>1.84</v>
      </c>
      <c r="AA15" s="203">
        <v>0</v>
      </c>
      <c r="AB15" s="203">
        <v>0</v>
      </c>
      <c r="AC15" s="203">
        <v>9.5500000000000007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10.82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0.53</v>
      </c>
      <c r="E16" s="203">
        <v>0</v>
      </c>
      <c r="F16" s="203">
        <v>8.83</v>
      </c>
      <c r="G16" s="203">
        <v>0</v>
      </c>
      <c r="H16" s="203">
        <v>0</v>
      </c>
      <c r="I16" s="203">
        <v>13.64</v>
      </c>
      <c r="J16" s="203">
        <v>5.01</v>
      </c>
      <c r="K16" s="203">
        <v>27.61</v>
      </c>
      <c r="L16" s="203">
        <v>45.32</v>
      </c>
      <c r="M16" s="203">
        <v>0</v>
      </c>
      <c r="N16" s="203">
        <v>0.99</v>
      </c>
      <c r="O16" s="203">
        <v>1.65</v>
      </c>
      <c r="P16" s="203">
        <v>2.25</v>
      </c>
      <c r="Q16" s="203">
        <v>5.54</v>
      </c>
      <c r="R16" s="203">
        <v>5.93</v>
      </c>
      <c r="S16" s="203">
        <v>3.8</v>
      </c>
      <c r="T16" s="203">
        <v>0</v>
      </c>
      <c r="U16" s="203">
        <v>7.97</v>
      </c>
      <c r="V16" s="203">
        <v>3.62</v>
      </c>
      <c r="W16" s="203">
        <v>6.95</v>
      </c>
      <c r="X16" s="203">
        <v>22.96</v>
      </c>
      <c r="Y16" s="203">
        <v>0</v>
      </c>
      <c r="Z16" s="203">
        <v>1.84</v>
      </c>
      <c r="AA16" s="203">
        <v>0</v>
      </c>
      <c r="AB16" s="203">
        <v>0</v>
      </c>
      <c r="AC16" s="203">
        <v>9.5500000000000007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10.82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0.53</v>
      </c>
      <c r="E17" s="203">
        <v>0</v>
      </c>
      <c r="F17" s="203">
        <v>8.83</v>
      </c>
      <c r="G17" s="203">
        <v>0</v>
      </c>
      <c r="H17" s="203">
        <v>0</v>
      </c>
      <c r="I17" s="203">
        <v>14.2</v>
      </c>
      <c r="J17" s="203">
        <v>5.01</v>
      </c>
      <c r="K17" s="203">
        <v>27.61</v>
      </c>
      <c r="L17" s="203">
        <v>45.32</v>
      </c>
      <c r="M17" s="203">
        <v>0</v>
      </c>
      <c r="N17" s="203">
        <v>0.99</v>
      </c>
      <c r="O17" s="203">
        <v>1.65</v>
      </c>
      <c r="P17" s="203">
        <v>2.25</v>
      </c>
      <c r="Q17" s="203">
        <v>5.54</v>
      </c>
      <c r="R17" s="203">
        <v>5.93</v>
      </c>
      <c r="S17" s="203">
        <v>3.8</v>
      </c>
      <c r="T17" s="203">
        <v>0</v>
      </c>
      <c r="U17" s="203">
        <v>7.97</v>
      </c>
      <c r="V17" s="203">
        <v>3.62</v>
      </c>
      <c r="W17" s="203">
        <v>6.95</v>
      </c>
      <c r="X17" s="203">
        <v>22.96</v>
      </c>
      <c r="Y17" s="203">
        <v>0</v>
      </c>
      <c r="Z17" s="203">
        <v>1.84</v>
      </c>
      <c r="AA17" s="203">
        <v>0</v>
      </c>
      <c r="AB17" s="203">
        <v>0</v>
      </c>
      <c r="AC17" s="203">
        <v>9.5500000000000007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10.82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0.53</v>
      </c>
      <c r="E18" s="203">
        <v>0</v>
      </c>
      <c r="F18" s="203">
        <v>8.83</v>
      </c>
      <c r="G18" s="203">
        <v>0</v>
      </c>
      <c r="H18" s="203">
        <v>0</v>
      </c>
      <c r="I18" s="203">
        <v>14.2</v>
      </c>
      <c r="J18" s="203">
        <v>5.01</v>
      </c>
      <c r="K18" s="203">
        <v>27.61</v>
      </c>
      <c r="L18" s="203">
        <v>45.32</v>
      </c>
      <c r="M18" s="203">
        <v>0</v>
      </c>
      <c r="N18" s="203">
        <v>0.99</v>
      </c>
      <c r="O18" s="203">
        <v>1.65</v>
      </c>
      <c r="P18" s="203">
        <v>2.25</v>
      </c>
      <c r="Q18" s="203">
        <v>5.54</v>
      </c>
      <c r="R18" s="203">
        <v>5.93</v>
      </c>
      <c r="S18" s="203">
        <v>3.8</v>
      </c>
      <c r="T18" s="203">
        <v>0</v>
      </c>
      <c r="U18" s="203">
        <v>7.97</v>
      </c>
      <c r="V18" s="203">
        <v>3.62</v>
      </c>
      <c r="W18" s="203">
        <v>6.95</v>
      </c>
      <c r="X18" s="203">
        <v>22.96</v>
      </c>
      <c r="Y18" s="203">
        <v>0</v>
      </c>
      <c r="Z18" s="203">
        <v>1.84</v>
      </c>
      <c r="AA18" s="203">
        <v>0</v>
      </c>
      <c r="AB18" s="203">
        <v>0</v>
      </c>
      <c r="AC18" s="203">
        <v>9.5500000000000007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10.82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0.53</v>
      </c>
      <c r="E19" s="203">
        <v>0</v>
      </c>
      <c r="F19" s="203">
        <v>8.83</v>
      </c>
      <c r="G19" s="203">
        <v>0</v>
      </c>
      <c r="H19" s="203">
        <v>0</v>
      </c>
      <c r="I19" s="203">
        <v>14.2</v>
      </c>
      <c r="J19" s="203">
        <v>5.01</v>
      </c>
      <c r="K19" s="203">
        <v>27.61</v>
      </c>
      <c r="L19" s="203">
        <v>45.32</v>
      </c>
      <c r="M19" s="203">
        <v>0</v>
      </c>
      <c r="N19" s="203">
        <v>0.99</v>
      </c>
      <c r="O19" s="203">
        <v>1.65</v>
      </c>
      <c r="P19" s="203">
        <v>2.25</v>
      </c>
      <c r="Q19" s="203">
        <v>5.54</v>
      </c>
      <c r="R19" s="203">
        <v>5.93</v>
      </c>
      <c r="S19" s="203">
        <v>3.8</v>
      </c>
      <c r="T19" s="203">
        <v>0</v>
      </c>
      <c r="U19" s="203">
        <v>7.97</v>
      </c>
      <c r="V19" s="203">
        <v>3.62</v>
      </c>
      <c r="W19" s="203">
        <v>6.95</v>
      </c>
      <c r="X19" s="203">
        <v>22.96</v>
      </c>
      <c r="Y19" s="203">
        <v>0</v>
      </c>
      <c r="Z19" s="203">
        <v>1.84</v>
      </c>
      <c r="AA19" s="203">
        <v>0</v>
      </c>
      <c r="AB19" s="203">
        <v>0</v>
      </c>
      <c r="AC19" s="203">
        <v>9.5500000000000007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10.82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0.53</v>
      </c>
      <c r="E20" s="203">
        <v>0</v>
      </c>
      <c r="F20" s="203">
        <v>8.83</v>
      </c>
      <c r="G20" s="203">
        <v>0</v>
      </c>
      <c r="H20" s="203">
        <v>0</v>
      </c>
      <c r="I20" s="203">
        <v>14.2</v>
      </c>
      <c r="J20" s="203">
        <v>5.01</v>
      </c>
      <c r="K20" s="203">
        <v>27.61</v>
      </c>
      <c r="L20" s="203">
        <v>45.32</v>
      </c>
      <c r="M20" s="203">
        <v>0</v>
      </c>
      <c r="N20" s="203">
        <v>0.99</v>
      </c>
      <c r="O20" s="203">
        <v>1.65</v>
      </c>
      <c r="P20" s="203">
        <v>2.25</v>
      </c>
      <c r="Q20" s="203">
        <v>5.54</v>
      </c>
      <c r="R20" s="203">
        <v>5.93</v>
      </c>
      <c r="S20" s="203">
        <v>3.8</v>
      </c>
      <c r="T20" s="203">
        <v>0</v>
      </c>
      <c r="U20" s="203">
        <v>7.97</v>
      </c>
      <c r="V20" s="203">
        <v>3.62</v>
      </c>
      <c r="W20" s="203">
        <v>6.95</v>
      </c>
      <c r="X20" s="203">
        <v>22.96</v>
      </c>
      <c r="Y20" s="203">
        <v>0</v>
      </c>
      <c r="Z20" s="203">
        <v>1.84</v>
      </c>
      <c r="AA20" s="203">
        <v>0</v>
      </c>
      <c r="AB20" s="203">
        <v>0</v>
      </c>
      <c r="AC20" s="203">
        <v>9.5500000000000007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10.82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0.53</v>
      </c>
      <c r="E21" s="203">
        <v>0</v>
      </c>
      <c r="F21" s="203">
        <v>8.83</v>
      </c>
      <c r="G21" s="203">
        <v>0</v>
      </c>
      <c r="H21" s="203">
        <v>0</v>
      </c>
      <c r="I21" s="203">
        <v>14.2</v>
      </c>
      <c r="J21" s="203">
        <v>5.01</v>
      </c>
      <c r="K21" s="203">
        <v>27.61</v>
      </c>
      <c r="L21" s="203">
        <v>45.32</v>
      </c>
      <c r="M21" s="203">
        <v>0</v>
      </c>
      <c r="N21" s="203">
        <v>0.99</v>
      </c>
      <c r="O21" s="203">
        <v>1.65</v>
      </c>
      <c r="P21" s="203">
        <v>2.25</v>
      </c>
      <c r="Q21" s="203">
        <v>5.54</v>
      </c>
      <c r="R21" s="203">
        <v>5.93</v>
      </c>
      <c r="S21" s="203">
        <v>3.8</v>
      </c>
      <c r="T21" s="203">
        <v>0</v>
      </c>
      <c r="U21" s="203">
        <v>7.97</v>
      </c>
      <c r="V21" s="203">
        <v>3.62</v>
      </c>
      <c r="W21" s="203">
        <v>6.95</v>
      </c>
      <c r="X21" s="203">
        <v>22.96</v>
      </c>
      <c r="Y21" s="203">
        <v>0</v>
      </c>
      <c r="Z21" s="203">
        <v>1.84</v>
      </c>
      <c r="AA21" s="203">
        <v>0</v>
      </c>
      <c r="AB21" s="203">
        <v>0</v>
      </c>
      <c r="AC21" s="203">
        <v>9.5500000000000007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10.82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0.53</v>
      </c>
      <c r="E22" s="203">
        <v>0</v>
      </c>
      <c r="F22" s="203">
        <v>8.83</v>
      </c>
      <c r="G22" s="203">
        <v>0</v>
      </c>
      <c r="H22" s="203">
        <v>0</v>
      </c>
      <c r="I22" s="203">
        <v>14.2</v>
      </c>
      <c r="J22" s="203">
        <v>5.01</v>
      </c>
      <c r="K22" s="203">
        <v>27.61</v>
      </c>
      <c r="L22" s="203">
        <v>45.6</v>
      </c>
      <c r="M22" s="203">
        <v>0</v>
      </c>
      <c r="N22" s="203">
        <v>0.99</v>
      </c>
      <c r="O22" s="203">
        <v>1.65</v>
      </c>
      <c r="P22" s="203">
        <v>2.25</v>
      </c>
      <c r="Q22" s="203">
        <v>5.54</v>
      </c>
      <c r="R22" s="203">
        <v>5.93</v>
      </c>
      <c r="S22" s="203">
        <v>3.8</v>
      </c>
      <c r="T22" s="203">
        <v>0</v>
      </c>
      <c r="U22" s="203">
        <v>7.97</v>
      </c>
      <c r="V22" s="203">
        <v>3.62</v>
      </c>
      <c r="W22" s="203">
        <v>6.95</v>
      </c>
      <c r="X22" s="203">
        <v>22.96</v>
      </c>
      <c r="Y22" s="203">
        <v>0</v>
      </c>
      <c r="Z22" s="203">
        <v>1.84</v>
      </c>
      <c r="AA22" s="203">
        <v>0</v>
      </c>
      <c r="AB22" s="203">
        <v>0</v>
      </c>
      <c r="AC22" s="203">
        <v>9.5500000000000007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10.82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0.53</v>
      </c>
      <c r="E23" s="203">
        <v>0</v>
      </c>
      <c r="F23" s="203">
        <v>8.83</v>
      </c>
      <c r="G23" s="203">
        <v>0</v>
      </c>
      <c r="H23" s="203">
        <v>0</v>
      </c>
      <c r="I23" s="203">
        <v>14.2</v>
      </c>
      <c r="J23" s="203">
        <v>5.01</v>
      </c>
      <c r="K23" s="203">
        <v>27.61</v>
      </c>
      <c r="L23" s="203">
        <v>45.6</v>
      </c>
      <c r="M23" s="203">
        <v>0</v>
      </c>
      <c r="N23" s="203">
        <v>0.99</v>
      </c>
      <c r="O23" s="203">
        <v>1.65</v>
      </c>
      <c r="P23" s="203">
        <v>2.25</v>
      </c>
      <c r="Q23" s="203">
        <v>5.54</v>
      </c>
      <c r="R23" s="203">
        <v>5.93</v>
      </c>
      <c r="S23" s="203">
        <v>3.8</v>
      </c>
      <c r="T23" s="203">
        <v>0</v>
      </c>
      <c r="U23" s="203">
        <v>7.6</v>
      </c>
      <c r="V23" s="203">
        <v>3.62</v>
      </c>
      <c r="W23" s="203">
        <v>6.95</v>
      </c>
      <c r="X23" s="203">
        <v>22.96</v>
      </c>
      <c r="Y23" s="203">
        <v>0</v>
      </c>
      <c r="Z23" s="203">
        <v>1.84</v>
      </c>
      <c r="AA23" s="203">
        <v>0</v>
      </c>
      <c r="AB23" s="203">
        <v>0</v>
      </c>
      <c r="AC23" s="203">
        <v>9.5500000000000007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10.82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0.53</v>
      </c>
      <c r="E24" s="203">
        <v>0</v>
      </c>
      <c r="F24" s="203">
        <v>8.83</v>
      </c>
      <c r="G24" s="203">
        <v>0</v>
      </c>
      <c r="H24" s="203">
        <v>0</v>
      </c>
      <c r="I24" s="203">
        <v>14.2</v>
      </c>
      <c r="J24" s="203">
        <v>5.01</v>
      </c>
      <c r="K24" s="203">
        <v>27.61</v>
      </c>
      <c r="L24" s="203">
        <v>45.6</v>
      </c>
      <c r="M24" s="203">
        <v>0</v>
      </c>
      <c r="N24" s="203">
        <v>0.99</v>
      </c>
      <c r="O24" s="203">
        <v>1.65</v>
      </c>
      <c r="P24" s="203">
        <v>2.25</v>
      </c>
      <c r="Q24" s="203">
        <v>5.54</v>
      </c>
      <c r="R24" s="203">
        <v>5.93</v>
      </c>
      <c r="S24" s="203">
        <v>3.8</v>
      </c>
      <c r="T24" s="203">
        <v>0</v>
      </c>
      <c r="U24" s="203">
        <v>7.6</v>
      </c>
      <c r="V24" s="203">
        <v>3.62</v>
      </c>
      <c r="W24" s="203">
        <v>6.95</v>
      </c>
      <c r="X24" s="203">
        <v>22.96</v>
      </c>
      <c r="Y24" s="203">
        <v>0</v>
      </c>
      <c r="Z24" s="203">
        <v>1.84</v>
      </c>
      <c r="AA24" s="203">
        <v>0</v>
      </c>
      <c r="AB24" s="203">
        <v>0</v>
      </c>
      <c r="AC24" s="203">
        <v>9.5500000000000007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10.82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0.53</v>
      </c>
      <c r="E25" s="203">
        <v>0</v>
      </c>
      <c r="F25" s="203">
        <v>8.83</v>
      </c>
      <c r="G25" s="203">
        <v>0</v>
      </c>
      <c r="H25" s="203">
        <v>0</v>
      </c>
      <c r="I25" s="203">
        <v>14.2</v>
      </c>
      <c r="J25" s="203">
        <v>5.01</v>
      </c>
      <c r="K25" s="203">
        <v>27.61</v>
      </c>
      <c r="L25" s="203">
        <v>45.6</v>
      </c>
      <c r="M25" s="203">
        <v>0</v>
      </c>
      <c r="N25" s="203">
        <v>0.99</v>
      </c>
      <c r="O25" s="203">
        <v>1.65</v>
      </c>
      <c r="P25" s="203">
        <v>2.25</v>
      </c>
      <c r="Q25" s="203">
        <v>5.54</v>
      </c>
      <c r="R25" s="203">
        <v>5.93</v>
      </c>
      <c r="S25" s="203">
        <v>3.8</v>
      </c>
      <c r="T25" s="203">
        <v>0</v>
      </c>
      <c r="U25" s="203">
        <v>7.6</v>
      </c>
      <c r="V25" s="203">
        <v>3.62</v>
      </c>
      <c r="W25" s="203">
        <v>6.95</v>
      </c>
      <c r="X25" s="203">
        <v>22.96</v>
      </c>
      <c r="Y25" s="203">
        <v>0</v>
      </c>
      <c r="Z25" s="203">
        <v>1.84</v>
      </c>
      <c r="AA25" s="203">
        <v>0</v>
      </c>
      <c r="AB25" s="203">
        <v>0</v>
      </c>
      <c r="AC25" s="203">
        <v>9.5500000000000007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10.82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0.53</v>
      </c>
      <c r="E26" s="203">
        <v>0</v>
      </c>
      <c r="F26" s="203">
        <v>8.83</v>
      </c>
      <c r="G26" s="203">
        <v>0</v>
      </c>
      <c r="H26" s="203">
        <v>0</v>
      </c>
      <c r="I26" s="203">
        <v>14.2</v>
      </c>
      <c r="J26" s="203">
        <v>5.01</v>
      </c>
      <c r="K26" s="203">
        <v>27.61</v>
      </c>
      <c r="L26" s="203">
        <v>45.6</v>
      </c>
      <c r="M26" s="203">
        <v>0</v>
      </c>
      <c r="N26" s="203">
        <v>0.99</v>
      </c>
      <c r="O26" s="203">
        <v>1.65</v>
      </c>
      <c r="P26" s="203">
        <v>2.25</v>
      </c>
      <c r="Q26" s="203">
        <v>5.54</v>
      </c>
      <c r="R26" s="203">
        <v>5.93</v>
      </c>
      <c r="S26" s="203">
        <v>3.8</v>
      </c>
      <c r="T26" s="203">
        <v>0</v>
      </c>
      <c r="U26" s="203">
        <v>7.6</v>
      </c>
      <c r="V26" s="203">
        <v>3.62</v>
      </c>
      <c r="W26" s="203">
        <v>6.95</v>
      </c>
      <c r="X26" s="203">
        <v>22.96</v>
      </c>
      <c r="Y26" s="203">
        <v>0</v>
      </c>
      <c r="Z26" s="203">
        <v>1.84</v>
      </c>
      <c r="AA26" s="203">
        <v>0</v>
      </c>
      <c r="AB26" s="203">
        <v>0</v>
      </c>
      <c r="AC26" s="203">
        <v>9.5500000000000007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10.82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0.53</v>
      </c>
      <c r="E27" s="203">
        <v>0</v>
      </c>
      <c r="F27" s="203">
        <v>8.83</v>
      </c>
      <c r="G27" s="203">
        <v>0</v>
      </c>
      <c r="H27" s="203">
        <v>0</v>
      </c>
      <c r="I27" s="203">
        <v>14.2</v>
      </c>
      <c r="J27" s="203">
        <v>5.01</v>
      </c>
      <c r="K27" s="203">
        <v>27.61</v>
      </c>
      <c r="L27" s="203">
        <v>45.6</v>
      </c>
      <c r="M27" s="203">
        <v>0</v>
      </c>
      <c r="N27" s="203">
        <v>0.99</v>
      </c>
      <c r="O27" s="203">
        <v>1.65</v>
      </c>
      <c r="P27" s="203">
        <v>2.25</v>
      </c>
      <c r="Q27" s="203">
        <v>5.54</v>
      </c>
      <c r="R27" s="203">
        <v>5.93</v>
      </c>
      <c r="S27" s="203">
        <v>3.8</v>
      </c>
      <c r="T27" s="203">
        <v>0</v>
      </c>
      <c r="U27" s="203">
        <v>7.6</v>
      </c>
      <c r="V27" s="203">
        <v>3.62</v>
      </c>
      <c r="W27" s="203">
        <v>6.95</v>
      </c>
      <c r="X27" s="203">
        <v>1.23</v>
      </c>
      <c r="Y27" s="203">
        <v>0</v>
      </c>
      <c r="Z27" s="203">
        <v>1.84</v>
      </c>
      <c r="AA27" s="203">
        <v>0</v>
      </c>
      <c r="AB27" s="203">
        <v>0</v>
      </c>
      <c r="AC27" s="203">
        <v>9.5500000000000007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10.82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0.53</v>
      </c>
      <c r="E28" s="203">
        <v>0</v>
      </c>
      <c r="F28" s="203">
        <v>8.83</v>
      </c>
      <c r="G28" s="203">
        <v>0</v>
      </c>
      <c r="H28" s="203">
        <v>0</v>
      </c>
      <c r="I28" s="203">
        <v>14.2</v>
      </c>
      <c r="J28" s="203">
        <v>5.01</v>
      </c>
      <c r="K28" s="203">
        <v>27.61</v>
      </c>
      <c r="L28" s="203">
        <v>45.6</v>
      </c>
      <c r="M28" s="203">
        <v>0</v>
      </c>
      <c r="N28" s="203">
        <v>0.99</v>
      </c>
      <c r="O28" s="203">
        <v>1.65</v>
      </c>
      <c r="P28" s="203">
        <v>2.25</v>
      </c>
      <c r="Q28" s="203">
        <v>5.54</v>
      </c>
      <c r="R28" s="203">
        <v>5.93</v>
      </c>
      <c r="S28" s="203">
        <v>3.8</v>
      </c>
      <c r="T28" s="203">
        <v>0</v>
      </c>
      <c r="U28" s="203">
        <v>7.6</v>
      </c>
      <c r="V28" s="203">
        <v>0.12</v>
      </c>
      <c r="W28" s="203">
        <v>6.95</v>
      </c>
      <c r="X28" s="203">
        <v>1.23</v>
      </c>
      <c r="Y28" s="203">
        <v>0</v>
      </c>
      <c r="Z28" s="203">
        <v>1.84</v>
      </c>
      <c r="AA28" s="203">
        <v>0</v>
      </c>
      <c r="AB28" s="203">
        <v>0</v>
      </c>
      <c r="AC28" s="203">
        <v>9.5500000000000007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10.82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0.53</v>
      </c>
      <c r="E29" s="203">
        <v>0</v>
      </c>
      <c r="F29" s="203">
        <v>8.83</v>
      </c>
      <c r="G29" s="203">
        <v>0</v>
      </c>
      <c r="H29" s="203">
        <v>0</v>
      </c>
      <c r="I29" s="203">
        <v>14.2</v>
      </c>
      <c r="J29" s="203">
        <v>5.01</v>
      </c>
      <c r="K29" s="203">
        <v>27.61</v>
      </c>
      <c r="L29" s="203">
        <v>45.32</v>
      </c>
      <c r="M29" s="203">
        <v>0</v>
      </c>
      <c r="N29" s="203">
        <v>0.99</v>
      </c>
      <c r="O29" s="203">
        <v>1.65</v>
      </c>
      <c r="P29" s="203">
        <v>2.25</v>
      </c>
      <c r="Q29" s="203">
        <v>5.54</v>
      </c>
      <c r="R29" s="203">
        <v>5.93</v>
      </c>
      <c r="S29" s="203">
        <v>3.8</v>
      </c>
      <c r="T29" s="203">
        <v>0</v>
      </c>
      <c r="U29" s="203">
        <v>7.35</v>
      </c>
      <c r="V29" s="203">
        <v>0.12</v>
      </c>
      <c r="W29" s="203">
        <v>0.39</v>
      </c>
      <c r="X29" s="203">
        <v>1.23</v>
      </c>
      <c r="Y29" s="203">
        <v>0</v>
      </c>
      <c r="Z29" s="203">
        <v>1.84</v>
      </c>
      <c r="AA29" s="203">
        <v>0</v>
      </c>
      <c r="AB29" s="203">
        <v>0</v>
      </c>
      <c r="AC29" s="203">
        <v>9.5500000000000007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10.82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0.53</v>
      </c>
      <c r="E30" s="203">
        <v>0</v>
      </c>
      <c r="F30" s="203">
        <v>8.83</v>
      </c>
      <c r="G30" s="203">
        <v>0</v>
      </c>
      <c r="H30" s="203">
        <v>0</v>
      </c>
      <c r="I30" s="203">
        <v>14.2</v>
      </c>
      <c r="J30" s="203">
        <v>5.01</v>
      </c>
      <c r="K30" s="203">
        <v>27.61</v>
      </c>
      <c r="L30" s="203">
        <v>45.32</v>
      </c>
      <c r="M30" s="203">
        <v>0</v>
      </c>
      <c r="N30" s="203">
        <v>0.99</v>
      </c>
      <c r="O30" s="203">
        <v>1.65</v>
      </c>
      <c r="P30" s="203">
        <v>2.25</v>
      </c>
      <c r="Q30" s="203">
        <v>5.54</v>
      </c>
      <c r="R30" s="203">
        <v>5.93</v>
      </c>
      <c r="S30" s="203">
        <v>3.8</v>
      </c>
      <c r="T30" s="203">
        <v>0</v>
      </c>
      <c r="U30" s="203">
        <v>7.09</v>
      </c>
      <c r="V30" s="203">
        <v>0.12</v>
      </c>
      <c r="W30" s="203">
        <v>6.95</v>
      </c>
      <c r="X30" s="203">
        <v>1.23</v>
      </c>
      <c r="Y30" s="203">
        <v>0</v>
      </c>
      <c r="Z30" s="203">
        <v>1.84</v>
      </c>
      <c r="AA30" s="203">
        <v>0</v>
      </c>
      <c r="AB30" s="203">
        <v>0</v>
      </c>
      <c r="AC30" s="203">
        <v>9.5500000000000007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10.82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0.53</v>
      </c>
      <c r="E31" s="203">
        <v>0</v>
      </c>
      <c r="F31" s="203">
        <v>8.83</v>
      </c>
      <c r="G31" s="203">
        <v>0</v>
      </c>
      <c r="H31" s="203">
        <v>0</v>
      </c>
      <c r="I31" s="203">
        <v>14.2</v>
      </c>
      <c r="J31" s="203">
        <v>5.01</v>
      </c>
      <c r="K31" s="203">
        <v>27.61</v>
      </c>
      <c r="L31" s="203">
        <v>45.32</v>
      </c>
      <c r="M31" s="203">
        <v>0</v>
      </c>
      <c r="N31" s="203">
        <v>0.99</v>
      </c>
      <c r="O31" s="203">
        <v>1.65</v>
      </c>
      <c r="P31" s="203">
        <v>2.25</v>
      </c>
      <c r="Q31" s="203">
        <v>5.54</v>
      </c>
      <c r="R31" s="203">
        <v>5.93</v>
      </c>
      <c r="S31" s="203">
        <v>3.8</v>
      </c>
      <c r="T31" s="203">
        <v>0</v>
      </c>
      <c r="U31" s="203">
        <v>6.88</v>
      </c>
      <c r="V31" s="203">
        <v>0.12</v>
      </c>
      <c r="W31" s="203">
        <v>6.95</v>
      </c>
      <c r="X31" s="203">
        <v>1.23</v>
      </c>
      <c r="Y31" s="203">
        <v>0</v>
      </c>
      <c r="Z31" s="203">
        <v>1.84</v>
      </c>
      <c r="AA31" s="203">
        <v>0</v>
      </c>
      <c r="AB31" s="203">
        <v>0</v>
      </c>
      <c r="AC31" s="203">
        <v>9.5500000000000007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9.6300000000000008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0.53</v>
      </c>
      <c r="E32" s="203">
        <v>0</v>
      </c>
      <c r="F32" s="203">
        <v>8.83</v>
      </c>
      <c r="G32" s="203">
        <v>0</v>
      </c>
      <c r="H32" s="203">
        <v>0</v>
      </c>
      <c r="I32" s="203">
        <v>14.2</v>
      </c>
      <c r="J32" s="203">
        <v>5.01</v>
      </c>
      <c r="K32" s="203">
        <v>27.61</v>
      </c>
      <c r="L32" s="203">
        <v>45.32</v>
      </c>
      <c r="M32" s="203">
        <v>0</v>
      </c>
      <c r="N32" s="203">
        <v>0.99</v>
      </c>
      <c r="O32" s="203">
        <v>1.65</v>
      </c>
      <c r="P32" s="203">
        <v>2.25</v>
      </c>
      <c r="Q32" s="203">
        <v>5.54</v>
      </c>
      <c r="R32" s="203">
        <v>5.93</v>
      </c>
      <c r="S32" s="203">
        <v>3.8</v>
      </c>
      <c r="T32" s="203">
        <v>0</v>
      </c>
      <c r="U32" s="203">
        <v>6.3</v>
      </c>
      <c r="V32" s="203">
        <v>0.12</v>
      </c>
      <c r="W32" s="203">
        <v>6.95</v>
      </c>
      <c r="X32" s="203">
        <v>1.23</v>
      </c>
      <c r="Y32" s="203">
        <v>0</v>
      </c>
      <c r="Z32" s="203">
        <v>1.84</v>
      </c>
      <c r="AA32" s="203">
        <v>0</v>
      </c>
      <c r="AB32" s="203">
        <v>0</v>
      </c>
      <c r="AC32" s="203">
        <v>9.5500000000000007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9.6300000000000008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0.53</v>
      </c>
      <c r="E33" s="203">
        <v>0</v>
      </c>
      <c r="F33" s="203">
        <v>8.83</v>
      </c>
      <c r="G33" s="203">
        <v>0</v>
      </c>
      <c r="H33" s="203">
        <v>0</v>
      </c>
      <c r="I33" s="203">
        <v>14.2</v>
      </c>
      <c r="J33" s="203">
        <v>5.01</v>
      </c>
      <c r="K33" s="203">
        <v>27.61</v>
      </c>
      <c r="L33" s="203">
        <v>45.32</v>
      </c>
      <c r="M33" s="203">
        <v>0</v>
      </c>
      <c r="N33" s="203">
        <v>0.99</v>
      </c>
      <c r="O33" s="203">
        <v>1.65</v>
      </c>
      <c r="P33" s="203">
        <v>2.25</v>
      </c>
      <c r="Q33" s="203">
        <v>5.54</v>
      </c>
      <c r="R33" s="203">
        <v>5.93</v>
      </c>
      <c r="S33" s="203">
        <v>0.43</v>
      </c>
      <c r="T33" s="203">
        <v>0</v>
      </c>
      <c r="U33" s="203">
        <v>6.3</v>
      </c>
      <c r="V33" s="203">
        <v>0.12</v>
      </c>
      <c r="W33" s="203">
        <v>1.1499999999999999</v>
      </c>
      <c r="X33" s="203">
        <v>1.23</v>
      </c>
      <c r="Y33" s="203">
        <v>0</v>
      </c>
      <c r="Z33" s="203">
        <v>1.84</v>
      </c>
      <c r="AA33" s="203">
        <v>0</v>
      </c>
      <c r="AB33" s="203">
        <v>0</v>
      </c>
      <c r="AC33" s="203">
        <v>9.5500000000000007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9.6300000000000008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0.53</v>
      </c>
      <c r="E34" s="203">
        <v>0</v>
      </c>
      <c r="F34" s="203">
        <v>8.83</v>
      </c>
      <c r="G34" s="203">
        <v>0</v>
      </c>
      <c r="H34" s="203">
        <v>0</v>
      </c>
      <c r="I34" s="203">
        <v>14.2</v>
      </c>
      <c r="J34" s="203">
        <v>5.01</v>
      </c>
      <c r="K34" s="203">
        <v>27.61</v>
      </c>
      <c r="L34" s="203">
        <v>45.32</v>
      </c>
      <c r="M34" s="203">
        <v>0</v>
      </c>
      <c r="N34" s="203">
        <v>0.99</v>
      </c>
      <c r="O34" s="203">
        <v>1.65</v>
      </c>
      <c r="P34" s="203">
        <v>2.25</v>
      </c>
      <c r="Q34" s="203">
        <v>5.54</v>
      </c>
      <c r="R34" s="203">
        <v>5.93</v>
      </c>
      <c r="S34" s="203">
        <v>3.8</v>
      </c>
      <c r="T34" s="203">
        <v>0</v>
      </c>
      <c r="U34" s="203">
        <v>6.3</v>
      </c>
      <c r="V34" s="203">
        <v>0.12</v>
      </c>
      <c r="W34" s="203">
        <v>6.95</v>
      </c>
      <c r="X34" s="203">
        <v>1.23</v>
      </c>
      <c r="Y34" s="203">
        <v>0</v>
      </c>
      <c r="Z34" s="203">
        <v>1.84</v>
      </c>
      <c r="AA34" s="203">
        <v>0</v>
      </c>
      <c r="AB34" s="203">
        <v>0</v>
      </c>
      <c r="AC34" s="203">
        <v>9.5500000000000007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9.6300000000000008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0.53</v>
      </c>
      <c r="E35" s="203">
        <v>0</v>
      </c>
      <c r="F35" s="203">
        <v>8.83</v>
      </c>
      <c r="G35" s="203">
        <v>0</v>
      </c>
      <c r="H35" s="203">
        <v>0</v>
      </c>
      <c r="I35" s="203">
        <v>14.2</v>
      </c>
      <c r="J35" s="203">
        <v>5.01</v>
      </c>
      <c r="K35" s="203">
        <v>27.61</v>
      </c>
      <c r="L35" s="203">
        <v>45.32</v>
      </c>
      <c r="M35" s="203">
        <v>0</v>
      </c>
      <c r="N35" s="203">
        <v>0.99</v>
      </c>
      <c r="O35" s="203">
        <v>1.65</v>
      </c>
      <c r="P35" s="203">
        <v>2.25</v>
      </c>
      <c r="Q35" s="203">
        <v>5.54</v>
      </c>
      <c r="R35" s="203">
        <v>5.93</v>
      </c>
      <c r="S35" s="203">
        <v>3.8</v>
      </c>
      <c r="T35" s="203">
        <v>0</v>
      </c>
      <c r="U35" s="203">
        <v>6.3</v>
      </c>
      <c r="V35" s="203">
        <v>0.12</v>
      </c>
      <c r="W35" s="203">
        <v>6.95</v>
      </c>
      <c r="X35" s="203">
        <v>1.23</v>
      </c>
      <c r="Y35" s="203">
        <v>0</v>
      </c>
      <c r="Z35" s="203">
        <v>1.84</v>
      </c>
      <c r="AA35" s="203">
        <v>0</v>
      </c>
      <c r="AB35" s="203">
        <v>0</v>
      </c>
      <c r="AC35" s="203">
        <v>10.8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9.6300000000000008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0.53</v>
      </c>
      <c r="E36" s="203">
        <v>0</v>
      </c>
      <c r="F36" s="203">
        <v>8.83</v>
      </c>
      <c r="G36" s="203">
        <v>0</v>
      </c>
      <c r="H36" s="203">
        <v>0</v>
      </c>
      <c r="I36" s="203">
        <v>14.2</v>
      </c>
      <c r="J36" s="203">
        <v>5.01</v>
      </c>
      <c r="K36" s="203">
        <v>27.61</v>
      </c>
      <c r="L36" s="203">
        <v>45.43</v>
      </c>
      <c r="M36" s="203">
        <v>0</v>
      </c>
      <c r="N36" s="203">
        <v>0.99</v>
      </c>
      <c r="O36" s="203">
        <v>1.65</v>
      </c>
      <c r="P36" s="203">
        <v>2.25</v>
      </c>
      <c r="Q36" s="203">
        <v>5.54</v>
      </c>
      <c r="R36" s="203">
        <v>5.93</v>
      </c>
      <c r="S36" s="203">
        <v>3.8</v>
      </c>
      <c r="T36" s="203">
        <v>0</v>
      </c>
      <c r="U36" s="203">
        <v>6.3</v>
      </c>
      <c r="V36" s="203">
        <v>0.12</v>
      </c>
      <c r="W36" s="203">
        <v>6.95</v>
      </c>
      <c r="X36" s="203">
        <v>1.23</v>
      </c>
      <c r="Y36" s="203">
        <v>0</v>
      </c>
      <c r="Z36" s="203">
        <v>1.84</v>
      </c>
      <c r="AA36" s="203">
        <v>0</v>
      </c>
      <c r="AB36" s="203">
        <v>0</v>
      </c>
      <c r="AC36" s="203">
        <v>19.100000000000001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9.6300000000000008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0.53</v>
      </c>
      <c r="E37" s="203">
        <v>0</v>
      </c>
      <c r="F37" s="203">
        <v>8.83</v>
      </c>
      <c r="G37" s="203">
        <v>0</v>
      </c>
      <c r="H37" s="203">
        <v>0</v>
      </c>
      <c r="I37" s="203">
        <v>14.2</v>
      </c>
      <c r="J37" s="203">
        <v>5.01</v>
      </c>
      <c r="K37" s="203">
        <v>27.61</v>
      </c>
      <c r="L37" s="203">
        <v>45.43</v>
      </c>
      <c r="M37" s="203">
        <v>0</v>
      </c>
      <c r="N37" s="203">
        <v>0.99</v>
      </c>
      <c r="O37" s="203">
        <v>1.65</v>
      </c>
      <c r="P37" s="203">
        <v>2.25</v>
      </c>
      <c r="Q37" s="203">
        <v>5.54</v>
      </c>
      <c r="R37" s="203">
        <v>5.93</v>
      </c>
      <c r="S37" s="203">
        <v>3.8</v>
      </c>
      <c r="T37" s="203">
        <v>0</v>
      </c>
      <c r="U37" s="203">
        <v>6.3</v>
      </c>
      <c r="V37" s="203">
        <v>0.38</v>
      </c>
      <c r="W37" s="203">
        <v>6.95</v>
      </c>
      <c r="X37" s="203">
        <v>1.23</v>
      </c>
      <c r="Y37" s="203">
        <v>0</v>
      </c>
      <c r="Z37" s="203">
        <v>1.84</v>
      </c>
      <c r="AA37" s="203">
        <v>0</v>
      </c>
      <c r="AB37" s="203">
        <v>0</v>
      </c>
      <c r="AC37" s="203">
        <v>9.5500000000000007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9.6300000000000008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0.53</v>
      </c>
      <c r="E38" s="203">
        <v>0</v>
      </c>
      <c r="F38" s="203">
        <v>8.83</v>
      </c>
      <c r="G38" s="203">
        <v>0</v>
      </c>
      <c r="H38" s="203">
        <v>0</v>
      </c>
      <c r="I38" s="203">
        <v>14.2</v>
      </c>
      <c r="J38" s="203">
        <v>5.01</v>
      </c>
      <c r="K38" s="203">
        <v>27.61</v>
      </c>
      <c r="L38" s="203">
        <v>45.43</v>
      </c>
      <c r="M38" s="203">
        <v>0</v>
      </c>
      <c r="N38" s="203">
        <v>0.99</v>
      </c>
      <c r="O38" s="203">
        <v>1.65</v>
      </c>
      <c r="P38" s="203">
        <v>2.25</v>
      </c>
      <c r="Q38" s="203">
        <v>5.54</v>
      </c>
      <c r="R38" s="203">
        <v>5.93</v>
      </c>
      <c r="S38" s="203">
        <v>3.8</v>
      </c>
      <c r="T38" s="203">
        <v>0</v>
      </c>
      <c r="U38" s="203">
        <v>6.3</v>
      </c>
      <c r="V38" s="203">
        <v>0.56000000000000005</v>
      </c>
      <c r="W38" s="203">
        <v>6.95</v>
      </c>
      <c r="X38" s="203">
        <v>1.23</v>
      </c>
      <c r="Y38" s="203">
        <v>0</v>
      </c>
      <c r="Z38" s="203">
        <v>1.84</v>
      </c>
      <c r="AA38" s="203">
        <v>0</v>
      </c>
      <c r="AB38" s="203">
        <v>0</v>
      </c>
      <c r="AC38" s="203">
        <v>9.5500000000000007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9.6300000000000008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0.53</v>
      </c>
      <c r="E39" s="203">
        <v>0</v>
      </c>
      <c r="F39" s="203">
        <v>8.83</v>
      </c>
      <c r="G39" s="203">
        <v>0</v>
      </c>
      <c r="H39" s="203">
        <v>0</v>
      </c>
      <c r="I39" s="203">
        <v>14.2</v>
      </c>
      <c r="J39" s="203">
        <v>5.01</v>
      </c>
      <c r="K39" s="203">
        <v>27.61</v>
      </c>
      <c r="L39" s="203">
        <v>45.43</v>
      </c>
      <c r="M39" s="203">
        <v>0</v>
      </c>
      <c r="N39" s="203">
        <v>0.99</v>
      </c>
      <c r="O39" s="203">
        <v>1.65</v>
      </c>
      <c r="P39" s="203">
        <v>2.25</v>
      </c>
      <c r="Q39" s="203">
        <v>5.54</v>
      </c>
      <c r="R39" s="203">
        <v>5.93</v>
      </c>
      <c r="S39" s="203">
        <v>3.8</v>
      </c>
      <c r="T39" s="203">
        <v>0</v>
      </c>
      <c r="U39" s="203">
        <v>6.3</v>
      </c>
      <c r="V39" s="203">
        <v>0.74</v>
      </c>
      <c r="W39" s="203">
        <v>6.95</v>
      </c>
      <c r="X39" s="203">
        <v>1.23</v>
      </c>
      <c r="Y39" s="203">
        <v>0</v>
      </c>
      <c r="Z39" s="203">
        <v>1.84</v>
      </c>
      <c r="AA39" s="203">
        <v>0</v>
      </c>
      <c r="AB39" s="203">
        <v>0</v>
      </c>
      <c r="AC39" s="203">
        <v>9.5500000000000007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10.82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0.53</v>
      </c>
      <c r="E40" s="203">
        <v>0</v>
      </c>
      <c r="F40" s="203">
        <v>8.83</v>
      </c>
      <c r="G40" s="203">
        <v>0</v>
      </c>
      <c r="H40" s="203">
        <v>0</v>
      </c>
      <c r="I40" s="203">
        <v>14.2</v>
      </c>
      <c r="J40" s="203">
        <v>5.01</v>
      </c>
      <c r="K40" s="203">
        <v>27.61</v>
      </c>
      <c r="L40" s="203">
        <v>45.6</v>
      </c>
      <c r="M40" s="203">
        <v>0</v>
      </c>
      <c r="N40" s="203">
        <v>0.99</v>
      </c>
      <c r="O40" s="203">
        <v>1.65</v>
      </c>
      <c r="P40" s="203">
        <v>2.25</v>
      </c>
      <c r="Q40" s="203">
        <v>5.54</v>
      </c>
      <c r="R40" s="203">
        <v>5.93</v>
      </c>
      <c r="S40" s="203">
        <v>3.8</v>
      </c>
      <c r="T40" s="203">
        <v>0</v>
      </c>
      <c r="U40" s="203">
        <v>6.3</v>
      </c>
      <c r="V40" s="203">
        <v>0.91</v>
      </c>
      <c r="W40" s="203">
        <v>6.95</v>
      </c>
      <c r="X40" s="203">
        <v>1.23</v>
      </c>
      <c r="Y40" s="203">
        <v>0</v>
      </c>
      <c r="Z40" s="203">
        <v>1.84</v>
      </c>
      <c r="AA40" s="203">
        <v>0</v>
      </c>
      <c r="AB40" s="203">
        <v>0</v>
      </c>
      <c r="AC40" s="203">
        <v>9.5500000000000007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10.82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0.53</v>
      </c>
      <c r="E41" s="203">
        <v>0</v>
      </c>
      <c r="F41" s="203">
        <v>8.83</v>
      </c>
      <c r="G41" s="203">
        <v>0</v>
      </c>
      <c r="H41" s="203">
        <v>0</v>
      </c>
      <c r="I41" s="203">
        <v>14.2</v>
      </c>
      <c r="J41" s="203">
        <v>5.01</v>
      </c>
      <c r="K41" s="203">
        <v>27.61</v>
      </c>
      <c r="L41" s="203">
        <v>45.6</v>
      </c>
      <c r="M41" s="203">
        <v>0</v>
      </c>
      <c r="N41" s="203">
        <v>0.99</v>
      </c>
      <c r="O41" s="203">
        <v>1.65</v>
      </c>
      <c r="P41" s="203">
        <v>2.25</v>
      </c>
      <c r="Q41" s="203">
        <v>5.54</v>
      </c>
      <c r="R41" s="203">
        <v>0.35</v>
      </c>
      <c r="S41" s="203">
        <v>0.22</v>
      </c>
      <c r="T41" s="203">
        <v>0</v>
      </c>
      <c r="U41" s="203">
        <v>6.3</v>
      </c>
      <c r="V41" s="203">
        <v>1.0900000000000001</v>
      </c>
      <c r="W41" s="203">
        <v>6.95</v>
      </c>
      <c r="X41" s="203">
        <v>1.23</v>
      </c>
      <c r="Y41" s="203">
        <v>0</v>
      </c>
      <c r="Z41" s="203">
        <v>1.84</v>
      </c>
      <c r="AA41" s="203">
        <v>0</v>
      </c>
      <c r="AB41" s="203">
        <v>0</v>
      </c>
      <c r="AC41" s="203">
        <v>9.5500000000000007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9.6300000000000008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0.53</v>
      </c>
      <c r="E42" s="203">
        <v>0</v>
      </c>
      <c r="F42" s="203">
        <v>8.83</v>
      </c>
      <c r="G42" s="203">
        <v>0</v>
      </c>
      <c r="H42" s="203">
        <v>0</v>
      </c>
      <c r="I42" s="203">
        <v>14.2</v>
      </c>
      <c r="J42" s="203">
        <v>5.01</v>
      </c>
      <c r="K42" s="203">
        <v>27.61</v>
      </c>
      <c r="L42" s="203">
        <v>45.6</v>
      </c>
      <c r="M42" s="203">
        <v>0</v>
      </c>
      <c r="N42" s="203">
        <v>0.99</v>
      </c>
      <c r="O42" s="203">
        <v>1.65</v>
      </c>
      <c r="P42" s="203">
        <v>2.25</v>
      </c>
      <c r="Q42" s="203">
        <v>5.54</v>
      </c>
      <c r="R42" s="203">
        <v>0.35</v>
      </c>
      <c r="S42" s="203">
        <v>0.22</v>
      </c>
      <c r="T42" s="203">
        <v>0</v>
      </c>
      <c r="U42" s="203">
        <v>6.3</v>
      </c>
      <c r="V42" s="203">
        <v>1.0900000000000001</v>
      </c>
      <c r="W42" s="203">
        <v>0.39</v>
      </c>
      <c r="X42" s="203">
        <v>1.23</v>
      </c>
      <c r="Y42" s="203">
        <v>0</v>
      </c>
      <c r="Z42" s="203">
        <v>1.84</v>
      </c>
      <c r="AA42" s="203">
        <v>0</v>
      </c>
      <c r="AB42" s="203">
        <v>0</v>
      </c>
      <c r="AC42" s="203">
        <v>9.5500000000000007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9.6300000000000008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0.53</v>
      </c>
      <c r="E43" s="203">
        <v>0</v>
      </c>
      <c r="F43" s="203">
        <v>8.83</v>
      </c>
      <c r="G43" s="203">
        <v>0</v>
      </c>
      <c r="H43" s="203">
        <v>0</v>
      </c>
      <c r="I43" s="203">
        <v>14.2</v>
      </c>
      <c r="J43" s="203">
        <v>5.01</v>
      </c>
      <c r="K43" s="203">
        <v>27.61</v>
      </c>
      <c r="L43" s="203">
        <v>45.6</v>
      </c>
      <c r="M43" s="203">
        <v>0</v>
      </c>
      <c r="N43" s="203">
        <v>0.99</v>
      </c>
      <c r="O43" s="203">
        <v>1.65</v>
      </c>
      <c r="P43" s="203">
        <v>2.19</v>
      </c>
      <c r="Q43" s="203">
        <v>5.54</v>
      </c>
      <c r="R43" s="203">
        <v>0.35</v>
      </c>
      <c r="S43" s="203">
        <v>0.22</v>
      </c>
      <c r="T43" s="203">
        <v>0</v>
      </c>
      <c r="U43" s="203">
        <v>6.3</v>
      </c>
      <c r="V43" s="203">
        <v>1.44</v>
      </c>
      <c r="W43" s="203">
        <v>0.39</v>
      </c>
      <c r="X43" s="203">
        <v>1.23</v>
      </c>
      <c r="Y43" s="203">
        <v>0</v>
      </c>
      <c r="Z43" s="203">
        <v>1.84</v>
      </c>
      <c r="AA43" s="203">
        <v>0</v>
      </c>
      <c r="AB43" s="203">
        <v>0</v>
      </c>
      <c r="AC43" s="203">
        <v>9.5500000000000007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9.6300000000000008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0.53</v>
      </c>
      <c r="E44" s="203">
        <v>0</v>
      </c>
      <c r="F44" s="203">
        <v>8.83</v>
      </c>
      <c r="G44" s="203">
        <v>0</v>
      </c>
      <c r="H44" s="203">
        <v>0</v>
      </c>
      <c r="I44" s="203">
        <v>14.2</v>
      </c>
      <c r="J44" s="203">
        <v>5.01</v>
      </c>
      <c r="K44" s="203">
        <v>27.61</v>
      </c>
      <c r="L44" s="203">
        <v>45.6</v>
      </c>
      <c r="M44" s="203">
        <v>0</v>
      </c>
      <c r="N44" s="203">
        <v>0.99</v>
      </c>
      <c r="O44" s="203">
        <v>1.65</v>
      </c>
      <c r="P44" s="203">
        <v>2.13</v>
      </c>
      <c r="Q44" s="203">
        <v>5.54</v>
      </c>
      <c r="R44" s="203">
        <v>0.35</v>
      </c>
      <c r="S44" s="203">
        <v>0.22</v>
      </c>
      <c r="T44" s="203">
        <v>0</v>
      </c>
      <c r="U44" s="203">
        <v>6.3</v>
      </c>
      <c r="V44" s="203">
        <v>1.62</v>
      </c>
      <c r="W44" s="203">
        <v>0.39</v>
      </c>
      <c r="X44" s="203">
        <v>1.23</v>
      </c>
      <c r="Y44" s="203">
        <v>0</v>
      </c>
      <c r="Z44" s="203">
        <v>1.84</v>
      </c>
      <c r="AA44" s="203">
        <v>0</v>
      </c>
      <c r="AB44" s="203">
        <v>0</v>
      </c>
      <c r="AC44" s="203">
        <v>9.5500000000000007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9.6300000000000008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0.53</v>
      </c>
      <c r="E45" s="203">
        <v>0</v>
      </c>
      <c r="F45" s="203">
        <v>8.83</v>
      </c>
      <c r="G45" s="203">
        <v>0</v>
      </c>
      <c r="H45" s="203">
        <v>0</v>
      </c>
      <c r="I45" s="203">
        <v>14.2</v>
      </c>
      <c r="J45" s="203">
        <v>5.01</v>
      </c>
      <c r="K45" s="203">
        <v>27.23</v>
      </c>
      <c r="L45" s="203">
        <v>45.29</v>
      </c>
      <c r="M45" s="203">
        <v>0</v>
      </c>
      <c r="N45" s="203">
        <v>0.99</v>
      </c>
      <c r="O45" s="203">
        <v>1.65</v>
      </c>
      <c r="P45" s="203">
        <v>2.0699999999999998</v>
      </c>
      <c r="Q45" s="203">
        <v>5.54</v>
      </c>
      <c r="R45" s="203">
        <v>0.35</v>
      </c>
      <c r="S45" s="203">
        <v>0.22</v>
      </c>
      <c r="T45" s="203">
        <v>0</v>
      </c>
      <c r="U45" s="203">
        <v>6.3</v>
      </c>
      <c r="V45" s="203">
        <v>1.62</v>
      </c>
      <c r="W45" s="203">
        <v>0.39</v>
      </c>
      <c r="X45" s="203">
        <v>1.23</v>
      </c>
      <c r="Y45" s="203">
        <v>0</v>
      </c>
      <c r="Z45" s="203">
        <v>1.84</v>
      </c>
      <c r="AA45" s="203">
        <v>0</v>
      </c>
      <c r="AB45" s="203">
        <v>0</v>
      </c>
      <c r="AC45" s="203">
        <v>9.5500000000000007</v>
      </c>
      <c r="AD45" s="203">
        <v>0.68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12.66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0.53</v>
      </c>
      <c r="E46" s="203">
        <v>0</v>
      </c>
      <c r="F46" s="203">
        <v>8.83</v>
      </c>
      <c r="G46" s="203">
        <v>0</v>
      </c>
      <c r="H46" s="203">
        <v>0</v>
      </c>
      <c r="I46" s="203">
        <v>14.2</v>
      </c>
      <c r="J46" s="203">
        <v>5.01</v>
      </c>
      <c r="K46" s="203">
        <v>27.23</v>
      </c>
      <c r="L46" s="203">
        <v>45.29</v>
      </c>
      <c r="M46" s="203">
        <v>0</v>
      </c>
      <c r="N46" s="203">
        <v>0.99</v>
      </c>
      <c r="O46" s="203">
        <v>1.65</v>
      </c>
      <c r="P46" s="203">
        <v>2.02</v>
      </c>
      <c r="Q46" s="203">
        <v>5.54</v>
      </c>
      <c r="R46" s="203">
        <v>0.35</v>
      </c>
      <c r="S46" s="203">
        <v>0.22</v>
      </c>
      <c r="T46" s="203">
        <v>0</v>
      </c>
      <c r="U46" s="203">
        <v>6.3</v>
      </c>
      <c r="V46" s="203">
        <v>1.62</v>
      </c>
      <c r="W46" s="203">
        <v>0.39</v>
      </c>
      <c r="X46" s="203">
        <v>1.23</v>
      </c>
      <c r="Y46" s="203">
        <v>0</v>
      </c>
      <c r="Z46" s="203">
        <v>1.84</v>
      </c>
      <c r="AA46" s="203">
        <v>0</v>
      </c>
      <c r="AB46" s="203">
        <v>0</v>
      </c>
      <c r="AC46" s="203">
        <v>9.5500000000000007</v>
      </c>
      <c r="AD46" s="203">
        <v>0.68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12.66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0.53</v>
      </c>
      <c r="E47" s="203">
        <v>0</v>
      </c>
      <c r="F47" s="203">
        <v>8.83</v>
      </c>
      <c r="G47" s="203">
        <v>0</v>
      </c>
      <c r="H47" s="203">
        <v>0</v>
      </c>
      <c r="I47" s="203">
        <v>14.2</v>
      </c>
      <c r="J47" s="203">
        <v>5.01</v>
      </c>
      <c r="K47" s="203">
        <v>27.23</v>
      </c>
      <c r="L47" s="203">
        <v>45.29</v>
      </c>
      <c r="M47" s="203">
        <v>0</v>
      </c>
      <c r="N47" s="203">
        <v>0.99</v>
      </c>
      <c r="O47" s="203">
        <v>1.65</v>
      </c>
      <c r="P47" s="203">
        <v>2.02</v>
      </c>
      <c r="Q47" s="203">
        <v>5.54</v>
      </c>
      <c r="R47" s="203">
        <v>0.35</v>
      </c>
      <c r="S47" s="203">
        <v>0.22</v>
      </c>
      <c r="T47" s="203">
        <v>0</v>
      </c>
      <c r="U47" s="203">
        <v>6.3</v>
      </c>
      <c r="V47" s="203">
        <v>0.17</v>
      </c>
      <c r="W47" s="203">
        <v>0.39</v>
      </c>
      <c r="X47" s="203">
        <v>1.23</v>
      </c>
      <c r="Y47" s="203">
        <v>0</v>
      </c>
      <c r="Z47" s="203">
        <v>1.84</v>
      </c>
      <c r="AA47" s="203">
        <v>0</v>
      </c>
      <c r="AB47" s="203">
        <v>0</v>
      </c>
      <c r="AC47" s="203">
        <v>9.5500000000000007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15.44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0.53</v>
      </c>
      <c r="E48" s="203">
        <v>0</v>
      </c>
      <c r="F48" s="203">
        <v>8.83</v>
      </c>
      <c r="G48" s="203">
        <v>0</v>
      </c>
      <c r="H48" s="203">
        <v>0</v>
      </c>
      <c r="I48" s="203">
        <v>14.2</v>
      </c>
      <c r="J48" s="203">
        <v>5.01</v>
      </c>
      <c r="K48" s="203">
        <v>27.23</v>
      </c>
      <c r="L48" s="203">
        <v>45.29</v>
      </c>
      <c r="M48" s="203">
        <v>0</v>
      </c>
      <c r="N48" s="203">
        <v>0.99</v>
      </c>
      <c r="O48" s="203">
        <v>1.65</v>
      </c>
      <c r="P48" s="203">
        <v>2.02</v>
      </c>
      <c r="Q48" s="203">
        <v>5.54</v>
      </c>
      <c r="R48" s="203">
        <v>0.35</v>
      </c>
      <c r="S48" s="203">
        <v>0.22</v>
      </c>
      <c r="T48" s="203">
        <v>0</v>
      </c>
      <c r="U48" s="203">
        <v>6.3</v>
      </c>
      <c r="V48" s="203">
        <v>0.17</v>
      </c>
      <c r="W48" s="203">
        <v>0.39</v>
      </c>
      <c r="X48" s="203">
        <v>1.23</v>
      </c>
      <c r="Y48" s="203">
        <v>0</v>
      </c>
      <c r="Z48" s="203">
        <v>1.84</v>
      </c>
      <c r="AA48" s="203">
        <v>0</v>
      </c>
      <c r="AB48" s="203">
        <v>0</v>
      </c>
      <c r="AC48" s="203">
        <v>9.5500000000000007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15.44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0.53</v>
      </c>
      <c r="E49" s="203">
        <v>0</v>
      </c>
      <c r="F49" s="203">
        <v>8.83</v>
      </c>
      <c r="G49" s="203">
        <v>0</v>
      </c>
      <c r="H49" s="203">
        <v>0</v>
      </c>
      <c r="I49" s="203">
        <v>14.2</v>
      </c>
      <c r="J49" s="203">
        <v>5.01</v>
      </c>
      <c r="K49" s="203">
        <v>27.23</v>
      </c>
      <c r="L49" s="203">
        <v>45.29</v>
      </c>
      <c r="M49" s="203">
        <v>0</v>
      </c>
      <c r="N49" s="203">
        <v>0.99</v>
      </c>
      <c r="O49" s="203">
        <v>1.65</v>
      </c>
      <c r="P49" s="203">
        <v>2.02</v>
      </c>
      <c r="Q49" s="203">
        <v>5.54</v>
      </c>
      <c r="R49" s="203">
        <v>0.35</v>
      </c>
      <c r="S49" s="203">
        <v>0.22</v>
      </c>
      <c r="T49" s="203">
        <v>0</v>
      </c>
      <c r="U49" s="203">
        <v>6.3</v>
      </c>
      <c r="V49" s="203">
        <v>0.17</v>
      </c>
      <c r="W49" s="203">
        <v>0.39</v>
      </c>
      <c r="X49" s="203">
        <v>1.23</v>
      </c>
      <c r="Y49" s="203">
        <v>0</v>
      </c>
      <c r="Z49" s="203">
        <v>1.84</v>
      </c>
      <c r="AA49" s="203">
        <v>0</v>
      </c>
      <c r="AB49" s="203">
        <v>0</v>
      </c>
      <c r="AC49" s="203">
        <v>9.5500000000000007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12.66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0.53</v>
      </c>
      <c r="E50" s="203">
        <v>0</v>
      </c>
      <c r="F50" s="203">
        <v>8.83</v>
      </c>
      <c r="G50" s="203">
        <v>0</v>
      </c>
      <c r="H50" s="203">
        <v>0</v>
      </c>
      <c r="I50" s="203">
        <v>14.2</v>
      </c>
      <c r="J50" s="203">
        <v>5.01</v>
      </c>
      <c r="K50" s="203">
        <v>27.23</v>
      </c>
      <c r="L50" s="203">
        <v>45.29</v>
      </c>
      <c r="M50" s="203">
        <v>0</v>
      </c>
      <c r="N50" s="203">
        <v>0.99</v>
      </c>
      <c r="O50" s="203">
        <v>1.65</v>
      </c>
      <c r="P50" s="203">
        <v>2.02</v>
      </c>
      <c r="Q50" s="203">
        <v>5.54</v>
      </c>
      <c r="R50" s="203">
        <v>0.35</v>
      </c>
      <c r="S50" s="203">
        <v>0.22</v>
      </c>
      <c r="T50" s="203">
        <v>0</v>
      </c>
      <c r="U50" s="203">
        <v>6.3</v>
      </c>
      <c r="V50" s="203">
        <v>0.17</v>
      </c>
      <c r="W50" s="203">
        <v>0.39</v>
      </c>
      <c r="X50" s="203">
        <v>1.23</v>
      </c>
      <c r="Y50" s="203">
        <v>0</v>
      </c>
      <c r="Z50" s="203">
        <v>1.84</v>
      </c>
      <c r="AA50" s="203">
        <v>0</v>
      </c>
      <c r="AB50" s="203">
        <v>0</v>
      </c>
      <c r="AC50" s="203">
        <v>9.5500000000000007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12.66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0.53</v>
      </c>
      <c r="E51" s="203">
        <v>0</v>
      </c>
      <c r="F51" s="203">
        <v>8.83</v>
      </c>
      <c r="G51" s="203">
        <v>0</v>
      </c>
      <c r="H51" s="203">
        <v>0</v>
      </c>
      <c r="I51" s="203">
        <v>14.2</v>
      </c>
      <c r="J51" s="203">
        <v>5.01</v>
      </c>
      <c r="K51" s="203">
        <v>27.23</v>
      </c>
      <c r="L51" s="203">
        <v>45.29</v>
      </c>
      <c r="M51" s="203">
        <v>0</v>
      </c>
      <c r="N51" s="203">
        <v>0.99</v>
      </c>
      <c r="O51" s="203">
        <v>1.65</v>
      </c>
      <c r="P51" s="203">
        <v>2.02</v>
      </c>
      <c r="Q51" s="203">
        <v>5.54</v>
      </c>
      <c r="R51" s="203">
        <v>0.35</v>
      </c>
      <c r="S51" s="203">
        <v>0.22</v>
      </c>
      <c r="T51" s="203">
        <v>0</v>
      </c>
      <c r="U51" s="203">
        <v>6.3</v>
      </c>
      <c r="V51" s="203">
        <v>0.17</v>
      </c>
      <c r="W51" s="203">
        <v>0.39</v>
      </c>
      <c r="X51" s="203">
        <v>1.23</v>
      </c>
      <c r="Y51" s="203">
        <v>0</v>
      </c>
      <c r="Z51" s="203">
        <v>1.84</v>
      </c>
      <c r="AA51" s="203">
        <v>0</v>
      </c>
      <c r="AB51" s="203">
        <v>0</v>
      </c>
      <c r="AC51" s="203">
        <v>9.5500000000000007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15.44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0.53</v>
      </c>
      <c r="E52" s="203">
        <v>0</v>
      </c>
      <c r="F52" s="203">
        <v>8.83</v>
      </c>
      <c r="G52" s="203">
        <v>0</v>
      </c>
      <c r="H52" s="203">
        <v>0</v>
      </c>
      <c r="I52" s="203">
        <v>14.2</v>
      </c>
      <c r="J52" s="203">
        <v>5.01</v>
      </c>
      <c r="K52" s="203">
        <v>27.23</v>
      </c>
      <c r="L52" s="203">
        <v>45.29</v>
      </c>
      <c r="M52" s="203">
        <v>0</v>
      </c>
      <c r="N52" s="203">
        <v>0.99</v>
      </c>
      <c r="O52" s="203">
        <v>1.65</v>
      </c>
      <c r="P52" s="203">
        <v>2.02</v>
      </c>
      <c r="Q52" s="203">
        <v>5.54</v>
      </c>
      <c r="R52" s="203">
        <v>0.35</v>
      </c>
      <c r="S52" s="203">
        <v>0.22</v>
      </c>
      <c r="T52" s="203">
        <v>0</v>
      </c>
      <c r="U52" s="203">
        <v>6.3</v>
      </c>
      <c r="V52" s="203">
        <v>0.17</v>
      </c>
      <c r="W52" s="203">
        <v>0.39</v>
      </c>
      <c r="X52" s="203">
        <v>1.23</v>
      </c>
      <c r="Y52" s="203">
        <v>0</v>
      </c>
      <c r="Z52" s="203">
        <v>1.84</v>
      </c>
      <c r="AA52" s="203">
        <v>0</v>
      </c>
      <c r="AB52" s="203">
        <v>0</v>
      </c>
      <c r="AC52" s="203">
        <v>9.5500000000000007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15.44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0.53</v>
      </c>
      <c r="E53" s="203">
        <v>0</v>
      </c>
      <c r="F53" s="203">
        <v>8.83</v>
      </c>
      <c r="G53" s="203">
        <v>0</v>
      </c>
      <c r="H53" s="203">
        <v>0</v>
      </c>
      <c r="I53" s="203">
        <v>14.2</v>
      </c>
      <c r="J53" s="203">
        <v>5.01</v>
      </c>
      <c r="K53" s="203">
        <v>27.23</v>
      </c>
      <c r="L53" s="203">
        <v>45.29</v>
      </c>
      <c r="M53" s="203">
        <v>0</v>
      </c>
      <c r="N53" s="203">
        <v>0.99</v>
      </c>
      <c r="O53" s="203">
        <v>1.65</v>
      </c>
      <c r="P53" s="203">
        <v>2.02</v>
      </c>
      <c r="Q53" s="203">
        <v>5.54</v>
      </c>
      <c r="R53" s="203">
        <v>0.35</v>
      </c>
      <c r="S53" s="203">
        <v>0.22</v>
      </c>
      <c r="T53" s="203">
        <v>0</v>
      </c>
      <c r="U53" s="203">
        <v>6.3</v>
      </c>
      <c r="V53" s="203">
        <v>0.17</v>
      </c>
      <c r="W53" s="203">
        <v>0.39</v>
      </c>
      <c r="X53" s="203">
        <v>1.23</v>
      </c>
      <c r="Y53" s="203">
        <v>0</v>
      </c>
      <c r="Z53" s="203">
        <v>1.84</v>
      </c>
      <c r="AA53" s="203">
        <v>0</v>
      </c>
      <c r="AB53" s="203">
        <v>0</v>
      </c>
      <c r="AC53" s="203">
        <v>9.5500000000000007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15.44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0.53</v>
      </c>
      <c r="E54" s="203">
        <v>0</v>
      </c>
      <c r="F54" s="203">
        <v>8.83</v>
      </c>
      <c r="G54" s="203">
        <v>0</v>
      </c>
      <c r="H54" s="203">
        <v>0</v>
      </c>
      <c r="I54" s="203">
        <v>14.2</v>
      </c>
      <c r="J54" s="203">
        <v>5.01</v>
      </c>
      <c r="K54" s="203">
        <v>27.23</v>
      </c>
      <c r="L54" s="203">
        <v>45.29</v>
      </c>
      <c r="M54" s="203">
        <v>0</v>
      </c>
      <c r="N54" s="203">
        <v>0.99</v>
      </c>
      <c r="O54" s="203">
        <v>1.65</v>
      </c>
      <c r="P54" s="203">
        <v>2.02</v>
      </c>
      <c r="Q54" s="203">
        <v>5.54</v>
      </c>
      <c r="R54" s="203">
        <v>0.35</v>
      </c>
      <c r="S54" s="203">
        <v>0.22</v>
      </c>
      <c r="T54" s="203">
        <v>0</v>
      </c>
      <c r="U54" s="203">
        <v>6.3</v>
      </c>
      <c r="V54" s="203">
        <v>0.17</v>
      </c>
      <c r="W54" s="203">
        <v>0.39</v>
      </c>
      <c r="X54" s="203">
        <v>1.23</v>
      </c>
      <c r="Y54" s="203">
        <v>0</v>
      </c>
      <c r="Z54" s="203">
        <v>1.84</v>
      </c>
      <c r="AA54" s="203">
        <v>0</v>
      </c>
      <c r="AB54" s="203">
        <v>0</v>
      </c>
      <c r="AC54" s="203">
        <v>9.5500000000000007</v>
      </c>
      <c r="AD54" s="203">
        <v>-1.82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15.44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0.53</v>
      </c>
      <c r="E55" s="203">
        <v>0</v>
      </c>
      <c r="F55" s="203">
        <v>8.83</v>
      </c>
      <c r="G55" s="203">
        <v>0</v>
      </c>
      <c r="H55" s="203">
        <v>0</v>
      </c>
      <c r="I55" s="203">
        <v>14.2</v>
      </c>
      <c r="J55" s="203">
        <v>5.01</v>
      </c>
      <c r="K55" s="203">
        <v>24.79</v>
      </c>
      <c r="L55" s="203">
        <v>45.29</v>
      </c>
      <c r="M55" s="203">
        <v>0</v>
      </c>
      <c r="N55" s="203">
        <v>0.99</v>
      </c>
      <c r="O55" s="203">
        <v>1.65</v>
      </c>
      <c r="P55" s="203">
        <v>2.02</v>
      </c>
      <c r="Q55" s="203">
        <v>5.54</v>
      </c>
      <c r="R55" s="203">
        <v>0.35</v>
      </c>
      <c r="S55" s="203">
        <v>0.22</v>
      </c>
      <c r="T55" s="203">
        <v>0</v>
      </c>
      <c r="U55" s="203">
        <v>6.3</v>
      </c>
      <c r="V55" s="203">
        <v>0.17</v>
      </c>
      <c r="W55" s="203">
        <v>0.39</v>
      </c>
      <c r="X55" s="203">
        <v>1.23</v>
      </c>
      <c r="Y55" s="203">
        <v>0</v>
      </c>
      <c r="Z55" s="203">
        <v>1.84</v>
      </c>
      <c r="AA55" s="203">
        <v>0</v>
      </c>
      <c r="AB55" s="203">
        <v>0</v>
      </c>
      <c r="AC55" s="203">
        <v>9.3800000000000008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10.82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0.53</v>
      </c>
      <c r="E56" s="203">
        <v>0</v>
      </c>
      <c r="F56" s="203">
        <v>8.83</v>
      </c>
      <c r="G56" s="203">
        <v>0</v>
      </c>
      <c r="H56" s="203">
        <v>0</v>
      </c>
      <c r="I56" s="203">
        <v>14.2</v>
      </c>
      <c r="J56" s="203">
        <v>5.01</v>
      </c>
      <c r="K56" s="203">
        <v>24.79</v>
      </c>
      <c r="L56" s="203">
        <v>45.29</v>
      </c>
      <c r="M56" s="203">
        <v>0</v>
      </c>
      <c r="N56" s="203">
        <v>0.99</v>
      </c>
      <c r="O56" s="203">
        <v>1.65</v>
      </c>
      <c r="P56" s="203">
        <v>2.02</v>
      </c>
      <c r="Q56" s="203">
        <v>5.54</v>
      </c>
      <c r="R56" s="203">
        <v>0.35</v>
      </c>
      <c r="S56" s="203">
        <v>0.22</v>
      </c>
      <c r="T56" s="203">
        <v>0</v>
      </c>
      <c r="U56" s="203">
        <v>6.3</v>
      </c>
      <c r="V56" s="203">
        <v>0.17</v>
      </c>
      <c r="W56" s="203">
        <v>0.39</v>
      </c>
      <c r="X56" s="203">
        <v>1.23</v>
      </c>
      <c r="Y56" s="203">
        <v>0</v>
      </c>
      <c r="Z56" s="203">
        <v>1.84</v>
      </c>
      <c r="AA56" s="203">
        <v>0</v>
      </c>
      <c r="AB56" s="203">
        <v>0</v>
      </c>
      <c r="AC56" s="203">
        <v>16.38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10.82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0.53</v>
      </c>
      <c r="E57" s="203">
        <v>0</v>
      </c>
      <c r="F57" s="203">
        <v>8.83</v>
      </c>
      <c r="G57" s="203">
        <v>0</v>
      </c>
      <c r="H57" s="203">
        <v>0</v>
      </c>
      <c r="I57" s="203">
        <v>14.2</v>
      </c>
      <c r="J57" s="203">
        <v>5.01</v>
      </c>
      <c r="K57" s="203">
        <v>24.79</v>
      </c>
      <c r="L57" s="203">
        <v>45.29</v>
      </c>
      <c r="M57" s="203">
        <v>0</v>
      </c>
      <c r="N57" s="203">
        <v>0.99</v>
      </c>
      <c r="O57" s="203">
        <v>1.65</v>
      </c>
      <c r="P57" s="203">
        <v>2.02</v>
      </c>
      <c r="Q57" s="203">
        <v>5.54</v>
      </c>
      <c r="R57" s="203">
        <v>0.35</v>
      </c>
      <c r="S57" s="203">
        <v>0.22</v>
      </c>
      <c r="T57" s="203">
        <v>0</v>
      </c>
      <c r="U57" s="203">
        <v>6.3</v>
      </c>
      <c r="V57" s="203">
        <v>0.17</v>
      </c>
      <c r="W57" s="203">
        <v>0.39</v>
      </c>
      <c r="X57" s="203">
        <v>1.23</v>
      </c>
      <c r="Y57" s="203">
        <v>0</v>
      </c>
      <c r="Z57" s="203">
        <v>1.84</v>
      </c>
      <c r="AA57" s="203">
        <v>0</v>
      </c>
      <c r="AB57" s="203">
        <v>0</v>
      </c>
      <c r="AC57" s="203">
        <v>16.38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9.6300000000000008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0.53</v>
      </c>
      <c r="E58" s="203">
        <v>0</v>
      </c>
      <c r="F58" s="203">
        <v>8.83</v>
      </c>
      <c r="G58" s="203">
        <v>0</v>
      </c>
      <c r="H58" s="203">
        <v>0</v>
      </c>
      <c r="I58" s="203">
        <v>14.2</v>
      </c>
      <c r="J58" s="203">
        <v>5.01</v>
      </c>
      <c r="K58" s="203">
        <v>24.79</v>
      </c>
      <c r="L58" s="203">
        <v>45.29</v>
      </c>
      <c r="M58" s="203">
        <v>0</v>
      </c>
      <c r="N58" s="203">
        <v>0.99</v>
      </c>
      <c r="O58" s="203">
        <v>1.65</v>
      </c>
      <c r="P58" s="203">
        <v>2.02</v>
      </c>
      <c r="Q58" s="203">
        <v>5.54</v>
      </c>
      <c r="R58" s="203">
        <v>0.35</v>
      </c>
      <c r="S58" s="203">
        <v>0.22</v>
      </c>
      <c r="T58" s="203">
        <v>0</v>
      </c>
      <c r="U58" s="203">
        <v>6.3</v>
      </c>
      <c r="V58" s="203">
        <v>0.17</v>
      </c>
      <c r="W58" s="203">
        <v>0.39</v>
      </c>
      <c r="X58" s="203">
        <v>1.23</v>
      </c>
      <c r="Y58" s="203">
        <v>0</v>
      </c>
      <c r="Z58" s="203">
        <v>1.84</v>
      </c>
      <c r="AA58" s="203">
        <v>0</v>
      </c>
      <c r="AB58" s="203">
        <v>0</v>
      </c>
      <c r="AC58" s="203">
        <v>16.38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15.44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0.53</v>
      </c>
      <c r="E59" s="203">
        <v>0</v>
      </c>
      <c r="F59" s="203">
        <v>8.83</v>
      </c>
      <c r="G59" s="203">
        <v>0</v>
      </c>
      <c r="H59" s="203">
        <v>0</v>
      </c>
      <c r="I59" s="203">
        <v>14.2</v>
      </c>
      <c r="J59" s="203">
        <v>5.01</v>
      </c>
      <c r="K59" s="203">
        <v>24.79</v>
      </c>
      <c r="L59" s="203">
        <v>45.29</v>
      </c>
      <c r="M59" s="203">
        <v>0</v>
      </c>
      <c r="N59" s="203">
        <v>0.99</v>
      </c>
      <c r="O59" s="203">
        <v>1.65</v>
      </c>
      <c r="P59" s="203">
        <v>2.02</v>
      </c>
      <c r="Q59" s="203">
        <v>5.54</v>
      </c>
      <c r="R59" s="203">
        <v>0.35</v>
      </c>
      <c r="S59" s="203">
        <v>0.22</v>
      </c>
      <c r="T59" s="203">
        <v>0</v>
      </c>
      <c r="U59" s="203">
        <v>6.3</v>
      </c>
      <c r="V59" s="203">
        <v>0.17</v>
      </c>
      <c r="W59" s="203">
        <v>0.39</v>
      </c>
      <c r="X59" s="203">
        <v>1.23</v>
      </c>
      <c r="Y59" s="203">
        <v>0</v>
      </c>
      <c r="Z59" s="203">
        <v>1.84</v>
      </c>
      <c r="AA59" s="203">
        <v>0</v>
      </c>
      <c r="AB59" s="203">
        <v>0</v>
      </c>
      <c r="AC59" s="203">
        <v>16.38</v>
      </c>
      <c r="AD59" s="203">
        <v>13.65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15.44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0.53</v>
      </c>
      <c r="E60" s="203">
        <v>0</v>
      </c>
      <c r="F60" s="203">
        <v>8.83</v>
      </c>
      <c r="G60" s="203">
        <v>0</v>
      </c>
      <c r="H60" s="203">
        <v>0</v>
      </c>
      <c r="I60" s="203">
        <v>14.2</v>
      </c>
      <c r="J60" s="203">
        <v>5.01</v>
      </c>
      <c r="K60" s="203">
        <v>24.79</v>
      </c>
      <c r="L60" s="203">
        <v>45.29</v>
      </c>
      <c r="M60" s="203">
        <v>0</v>
      </c>
      <c r="N60" s="203">
        <v>0.99</v>
      </c>
      <c r="O60" s="203">
        <v>1.65</v>
      </c>
      <c r="P60" s="203">
        <v>2.02</v>
      </c>
      <c r="Q60" s="203">
        <v>5.54</v>
      </c>
      <c r="R60" s="203">
        <v>0.35</v>
      </c>
      <c r="S60" s="203">
        <v>0.22</v>
      </c>
      <c r="T60" s="203">
        <v>0</v>
      </c>
      <c r="U60" s="203">
        <v>6.3</v>
      </c>
      <c r="V60" s="203">
        <v>0.17</v>
      </c>
      <c r="W60" s="203">
        <v>0.39</v>
      </c>
      <c r="X60" s="203">
        <v>1.23</v>
      </c>
      <c r="Y60" s="203">
        <v>0</v>
      </c>
      <c r="Z60" s="203">
        <v>1.84</v>
      </c>
      <c r="AA60" s="203">
        <v>0</v>
      </c>
      <c r="AB60" s="203">
        <v>0</v>
      </c>
      <c r="AC60" s="203">
        <v>16.38</v>
      </c>
      <c r="AD60" s="203">
        <v>13.65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15.44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0.53</v>
      </c>
      <c r="E61" s="203">
        <v>0</v>
      </c>
      <c r="F61" s="203">
        <v>8.83</v>
      </c>
      <c r="G61" s="203">
        <v>0</v>
      </c>
      <c r="H61" s="203">
        <v>0</v>
      </c>
      <c r="I61" s="203">
        <v>14.2</v>
      </c>
      <c r="J61" s="203">
        <v>5.01</v>
      </c>
      <c r="K61" s="203">
        <v>27.23</v>
      </c>
      <c r="L61" s="203">
        <v>2.13</v>
      </c>
      <c r="M61" s="203">
        <v>0</v>
      </c>
      <c r="N61" s="203">
        <v>0.99</v>
      </c>
      <c r="O61" s="203">
        <v>1.65</v>
      </c>
      <c r="P61" s="203">
        <v>2.02</v>
      </c>
      <c r="Q61" s="203">
        <v>5.54</v>
      </c>
      <c r="R61" s="203">
        <v>0.35</v>
      </c>
      <c r="S61" s="203">
        <v>0.22</v>
      </c>
      <c r="T61" s="203">
        <v>0</v>
      </c>
      <c r="U61" s="203">
        <v>6.3</v>
      </c>
      <c r="V61" s="203">
        <v>0.17</v>
      </c>
      <c r="W61" s="203">
        <v>0.39</v>
      </c>
      <c r="X61" s="203">
        <v>1.23</v>
      </c>
      <c r="Y61" s="203">
        <v>0</v>
      </c>
      <c r="Z61" s="203">
        <v>1.84</v>
      </c>
      <c r="AA61" s="203">
        <v>0</v>
      </c>
      <c r="AB61" s="203">
        <v>0</v>
      </c>
      <c r="AC61" s="203">
        <v>16.38</v>
      </c>
      <c r="AD61" s="203">
        <v>13.65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15.44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0.53</v>
      </c>
      <c r="E62" s="203">
        <v>0</v>
      </c>
      <c r="F62" s="203">
        <v>8.83</v>
      </c>
      <c r="G62" s="203">
        <v>0</v>
      </c>
      <c r="H62" s="203">
        <v>0</v>
      </c>
      <c r="I62" s="203">
        <v>14.2</v>
      </c>
      <c r="J62" s="203">
        <v>5.01</v>
      </c>
      <c r="K62" s="203">
        <v>27.23</v>
      </c>
      <c r="L62" s="203">
        <v>2.13</v>
      </c>
      <c r="M62" s="203">
        <v>0</v>
      </c>
      <c r="N62" s="203">
        <v>0.99</v>
      </c>
      <c r="O62" s="203">
        <v>1.65</v>
      </c>
      <c r="P62" s="203">
        <v>2.02</v>
      </c>
      <c r="Q62" s="203">
        <v>5.54</v>
      </c>
      <c r="R62" s="203">
        <v>0.35</v>
      </c>
      <c r="S62" s="203">
        <v>0.22</v>
      </c>
      <c r="T62" s="203">
        <v>0</v>
      </c>
      <c r="U62" s="203">
        <v>6.3</v>
      </c>
      <c r="V62" s="203">
        <v>0.17</v>
      </c>
      <c r="W62" s="203">
        <v>0.39</v>
      </c>
      <c r="X62" s="203">
        <v>1.23</v>
      </c>
      <c r="Y62" s="203">
        <v>0</v>
      </c>
      <c r="Z62" s="203">
        <v>1.84</v>
      </c>
      <c r="AA62" s="203">
        <v>0</v>
      </c>
      <c r="AB62" s="203">
        <v>0</v>
      </c>
      <c r="AC62" s="203">
        <v>16.38</v>
      </c>
      <c r="AD62" s="203">
        <v>13.65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15.44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0.53</v>
      </c>
      <c r="E63" s="203">
        <v>0</v>
      </c>
      <c r="F63" s="203">
        <v>8.83</v>
      </c>
      <c r="G63" s="203">
        <v>0</v>
      </c>
      <c r="H63" s="203">
        <v>0</v>
      </c>
      <c r="I63" s="203">
        <v>14.2</v>
      </c>
      <c r="J63" s="203">
        <v>5.01</v>
      </c>
      <c r="K63" s="203">
        <v>1.69</v>
      </c>
      <c r="L63" s="203">
        <v>2.13</v>
      </c>
      <c r="M63" s="203">
        <v>0</v>
      </c>
      <c r="N63" s="203">
        <v>0.99</v>
      </c>
      <c r="O63" s="203">
        <v>1.65</v>
      </c>
      <c r="P63" s="203">
        <v>2.02</v>
      </c>
      <c r="Q63" s="203">
        <v>5.54</v>
      </c>
      <c r="R63" s="203">
        <v>0.35</v>
      </c>
      <c r="S63" s="203">
        <v>0.22</v>
      </c>
      <c r="T63" s="203">
        <v>0</v>
      </c>
      <c r="U63" s="203">
        <v>6.3</v>
      </c>
      <c r="V63" s="203">
        <v>0.17</v>
      </c>
      <c r="W63" s="203">
        <v>0.39</v>
      </c>
      <c r="X63" s="203">
        <v>1.23</v>
      </c>
      <c r="Y63" s="203">
        <v>0</v>
      </c>
      <c r="Z63" s="203">
        <v>1.84</v>
      </c>
      <c r="AA63" s="203">
        <v>0</v>
      </c>
      <c r="AB63" s="203">
        <v>0</v>
      </c>
      <c r="AC63" s="203">
        <v>16.38</v>
      </c>
      <c r="AD63" s="203">
        <v>13.65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15.44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0.53</v>
      </c>
      <c r="E64" s="203">
        <v>0</v>
      </c>
      <c r="F64" s="203">
        <v>8.83</v>
      </c>
      <c r="G64" s="203">
        <v>0</v>
      </c>
      <c r="H64" s="203">
        <v>0</v>
      </c>
      <c r="I64" s="203">
        <v>14.2</v>
      </c>
      <c r="J64" s="203">
        <v>5.01</v>
      </c>
      <c r="K64" s="203">
        <v>1.69</v>
      </c>
      <c r="L64" s="203">
        <v>2.13</v>
      </c>
      <c r="M64" s="203">
        <v>0</v>
      </c>
      <c r="N64" s="203">
        <v>0.99</v>
      </c>
      <c r="O64" s="203">
        <v>1.65</v>
      </c>
      <c r="P64" s="203">
        <v>2.02</v>
      </c>
      <c r="Q64" s="203">
        <v>5.54</v>
      </c>
      <c r="R64" s="203">
        <v>0.35</v>
      </c>
      <c r="S64" s="203">
        <v>0.22</v>
      </c>
      <c r="T64" s="203">
        <v>0</v>
      </c>
      <c r="U64" s="203">
        <v>6.3</v>
      </c>
      <c r="V64" s="203">
        <v>0.17</v>
      </c>
      <c r="W64" s="203">
        <v>0.39</v>
      </c>
      <c r="X64" s="203">
        <v>1.23</v>
      </c>
      <c r="Y64" s="203">
        <v>0</v>
      </c>
      <c r="Z64" s="203">
        <v>1.84</v>
      </c>
      <c r="AA64" s="203">
        <v>0</v>
      </c>
      <c r="AB64" s="203">
        <v>0</v>
      </c>
      <c r="AC64" s="203">
        <v>16.38</v>
      </c>
      <c r="AD64" s="203">
        <v>13.65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15.44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0.93</v>
      </c>
      <c r="E65" s="203">
        <v>0</v>
      </c>
      <c r="F65" s="203">
        <v>8.83</v>
      </c>
      <c r="G65" s="203">
        <v>0</v>
      </c>
      <c r="H65" s="203">
        <v>0</v>
      </c>
      <c r="I65" s="203">
        <v>14.2</v>
      </c>
      <c r="J65" s="203">
        <v>5.01</v>
      </c>
      <c r="K65" s="203">
        <v>1.69</v>
      </c>
      <c r="L65" s="203">
        <v>2.13</v>
      </c>
      <c r="M65" s="203">
        <v>0</v>
      </c>
      <c r="N65" s="203">
        <v>0.99</v>
      </c>
      <c r="O65" s="203">
        <v>1.65</v>
      </c>
      <c r="P65" s="203">
        <v>2.02</v>
      </c>
      <c r="Q65" s="203">
        <v>5.54</v>
      </c>
      <c r="R65" s="203">
        <v>0.35</v>
      </c>
      <c r="S65" s="203">
        <v>0.22</v>
      </c>
      <c r="T65" s="203">
        <v>0</v>
      </c>
      <c r="U65" s="203">
        <v>6.3</v>
      </c>
      <c r="V65" s="203">
        <v>0.17</v>
      </c>
      <c r="W65" s="203">
        <v>0.39</v>
      </c>
      <c r="X65" s="203">
        <v>1.23</v>
      </c>
      <c r="Y65" s="203">
        <v>0</v>
      </c>
      <c r="Z65" s="203">
        <v>1.84</v>
      </c>
      <c r="AA65" s="203">
        <v>0</v>
      </c>
      <c r="AB65" s="203">
        <v>0</v>
      </c>
      <c r="AC65" s="203">
        <v>9.5500000000000007</v>
      </c>
      <c r="AD65" s="203">
        <v>13.65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15.44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0.93</v>
      </c>
      <c r="E66" s="203">
        <v>0</v>
      </c>
      <c r="F66" s="203">
        <v>8.83</v>
      </c>
      <c r="G66" s="203">
        <v>0</v>
      </c>
      <c r="H66" s="203">
        <v>0</v>
      </c>
      <c r="I66" s="203">
        <v>14.2</v>
      </c>
      <c r="J66" s="203">
        <v>5.01</v>
      </c>
      <c r="K66" s="203">
        <v>1.69</v>
      </c>
      <c r="L66" s="203">
        <v>2.13</v>
      </c>
      <c r="M66" s="203">
        <v>0</v>
      </c>
      <c r="N66" s="203">
        <v>0.99</v>
      </c>
      <c r="O66" s="203">
        <v>1.65</v>
      </c>
      <c r="P66" s="203">
        <v>2.02</v>
      </c>
      <c r="Q66" s="203">
        <v>5.54</v>
      </c>
      <c r="R66" s="203">
        <v>0.35</v>
      </c>
      <c r="S66" s="203">
        <v>0.22</v>
      </c>
      <c r="T66" s="203">
        <v>0</v>
      </c>
      <c r="U66" s="203">
        <v>6.3</v>
      </c>
      <c r="V66" s="203">
        <v>0.17</v>
      </c>
      <c r="W66" s="203">
        <v>0.39</v>
      </c>
      <c r="X66" s="203">
        <v>1.23</v>
      </c>
      <c r="Y66" s="203">
        <v>0</v>
      </c>
      <c r="Z66" s="203">
        <v>1.84</v>
      </c>
      <c r="AA66" s="203">
        <v>0</v>
      </c>
      <c r="AB66" s="203">
        <v>0</v>
      </c>
      <c r="AC66" s="203">
        <v>9.5500000000000007</v>
      </c>
      <c r="AD66" s="203">
        <v>13.65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15.44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0.93</v>
      </c>
      <c r="E67" s="203">
        <v>0</v>
      </c>
      <c r="F67" s="203">
        <v>8.83</v>
      </c>
      <c r="G67" s="203">
        <v>0</v>
      </c>
      <c r="H67" s="203">
        <v>0</v>
      </c>
      <c r="I67" s="203">
        <v>14.2</v>
      </c>
      <c r="J67" s="203">
        <v>5.01</v>
      </c>
      <c r="K67" s="203">
        <v>1.69</v>
      </c>
      <c r="L67" s="203">
        <v>2.13</v>
      </c>
      <c r="M67" s="203">
        <v>0</v>
      </c>
      <c r="N67" s="203">
        <v>0.99</v>
      </c>
      <c r="O67" s="203">
        <v>1.65</v>
      </c>
      <c r="P67" s="203">
        <v>2.02</v>
      </c>
      <c r="Q67" s="203">
        <v>5.54</v>
      </c>
      <c r="R67" s="203">
        <v>0.35</v>
      </c>
      <c r="S67" s="203">
        <v>0.22</v>
      </c>
      <c r="T67" s="203">
        <v>0</v>
      </c>
      <c r="U67" s="203">
        <v>6.3</v>
      </c>
      <c r="V67" s="203">
        <v>0.17</v>
      </c>
      <c r="W67" s="203">
        <v>0.39</v>
      </c>
      <c r="X67" s="203">
        <v>1.23</v>
      </c>
      <c r="Y67" s="203">
        <v>0</v>
      </c>
      <c r="Z67" s="203">
        <v>1.84</v>
      </c>
      <c r="AA67" s="203">
        <v>0</v>
      </c>
      <c r="AB67" s="203">
        <v>0</v>
      </c>
      <c r="AC67" s="203">
        <v>9.5500000000000007</v>
      </c>
      <c r="AD67" s="203">
        <v>13.65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0.93</v>
      </c>
      <c r="E68" s="203">
        <v>0</v>
      </c>
      <c r="F68" s="203">
        <v>8.83</v>
      </c>
      <c r="G68" s="203">
        <v>0</v>
      </c>
      <c r="H68" s="203">
        <v>0</v>
      </c>
      <c r="I68" s="203">
        <v>14.2</v>
      </c>
      <c r="J68" s="203">
        <v>5.01</v>
      </c>
      <c r="K68" s="203">
        <v>1.69</v>
      </c>
      <c r="L68" s="203">
        <v>2.13</v>
      </c>
      <c r="M68" s="203">
        <v>0</v>
      </c>
      <c r="N68" s="203">
        <v>0.99</v>
      </c>
      <c r="O68" s="203">
        <v>1.65</v>
      </c>
      <c r="P68" s="203">
        <v>2.02</v>
      </c>
      <c r="Q68" s="203">
        <v>5.54</v>
      </c>
      <c r="R68" s="203">
        <v>0.35</v>
      </c>
      <c r="S68" s="203">
        <v>0.22</v>
      </c>
      <c r="T68" s="203">
        <v>0</v>
      </c>
      <c r="U68" s="203">
        <v>6.3</v>
      </c>
      <c r="V68" s="203">
        <v>0.17</v>
      </c>
      <c r="W68" s="203">
        <v>0.39</v>
      </c>
      <c r="X68" s="203">
        <v>1.23</v>
      </c>
      <c r="Y68" s="203">
        <v>0</v>
      </c>
      <c r="Z68" s="203">
        <v>1.84</v>
      </c>
      <c r="AA68" s="203">
        <v>0</v>
      </c>
      <c r="AB68" s="203">
        <v>0</v>
      </c>
      <c r="AC68" s="203">
        <v>9.5500000000000007</v>
      </c>
      <c r="AD68" s="203">
        <v>13.65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0.93</v>
      </c>
      <c r="E69" s="203">
        <v>0</v>
      </c>
      <c r="F69" s="203">
        <v>8.83</v>
      </c>
      <c r="G69" s="203">
        <v>0</v>
      </c>
      <c r="H69" s="203">
        <v>0</v>
      </c>
      <c r="I69" s="203">
        <v>14.2</v>
      </c>
      <c r="J69" s="203">
        <v>5.01</v>
      </c>
      <c r="K69" s="203">
        <v>1.69</v>
      </c>
      <c r="L69" s="203">
        <v>2.13</v>
      </c>
      <c r="M69" s="203">
        <v>0</v>
      </c>
      <c r="N69" s="203">
        <v>0.99</v>
      </c>
      <c r="O69" s="203">
        <v>1.65</v>
      </c>
      <c r="P69" s="203">
        <v>2.02</v>
      </c>
      <c r="Q69" s="203">
        <v>5.54</v>
      </c>
      <c r="R69" s="203">
        <v>0.35</v>
      </c>
      <c r="S69" s="203">
        <v>0.22</v>
      </c>
      <c r="T69" s="203">
        <v>0</v>
      </c>
      <c r="U69" s="203">
        <v>6.3</v>
      </c>
      <c r="V69" s="203">
        <v>0.17</v>
      </c>
      <c r="W69" s="203">
        <v>0.39</v>
      </c>
      <c r="X69" s="203">
        <v>1.23</v>
      </c>
      <c r="Y69" s="203">
        <v>0</v>
      </c>
      <c r="Z69" s="203">
        <v>1.84</v>
      </c>
      <c r="AA69" s="203">
        <v>0</v>
      </c>
      <c r="AB69" s="203">
        <v>0</v>
      </c>
      <c r="AC69" s="203">
        <v>9.5500000000000007</v>
      </c>
      <c r="AD69" s="203">
        <v>13.65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0.93</v>
      </c>
      <c r="E70" s="203">
        <v>0</v>
      </c>
      <c r="F70" s="203">
        <v>8.83</v>
      </c>
      <c r="G70" s="203">
        <v>0</v>
      </c>
      <c r="H70" s="203">
        <v>0</v>
      </c>
      <c r="I70" s="203">
        <v>14.2</v>
      </c>
      <c r="J70" s="203">
        <v>5.01</v>
      </c>
      <c r="K70" s="203">
        <v>1.69</v>
      </c>
      <c r="L70" s="203">
        <v>2.13</v>
      </c>
      <c r="M70" s="203">
        <v>0</v>
      </c>
      <c r="N70" s="203">
        <v>0.99</v>
      </c>
      <c r="O70" s="203">
        <v>1.65</v>
      </c>
      <c r="P70" s="203">
        <v>2.02</v>
      </c>
      <c r="Q70" s="203">
        <v>5.54</v>
      </c>
      <c r="R70" s="203">
        <v>0.35</v>
      </c>
      <c r="S70" s="203">
        <v>0.22</v>
      </c>
      <c r="T70" s="203">
        <v>0</v>
      </c>
      <c r="U70" s="203">
        <v>6.3</v>
      </c>
      <c r="V70" s="203">
        <v>0.17</v>
      </c>
      <c r="W70" s="203">
        <v>0.39</v>
      </c>
      <c r="X70" s="203">
        <v>1.23</v>
      </c>
      <c r="Y70" s="203">
        <v>0</v>
      </c>
      <c r="Z70" s="203">
        <v>1.84</v>
      </c>
      <c r="AA70" s="203">
        <v>0</v>
      </c>
      <c r="AB70" s="203">
        <v>0</v>
      </c>
      <c r="AC70" s="203">
        <v>9.5500000000000007</v>
      </c>
      <c r="AD70" s="203">
        <v>13.65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0.93</v>
      </c>
      <c r="E71" s="203">
        <v>0</v>
      </c>
      <c r="F71" s="203">
        <v>8.83</v>
      </c>
      <c r="G71" s="203">
        <v>0</v>
      </c>
      <c r="H71" s="203">
        <v>0</v>
      </c>
      <c r="I71" s="203">
        <v>14.2</v>
      </c>
      <c r="J71" s="203">
        <v>5.01</v>
      </c>
      <c r="K71" s="203">
        <v>1.69</v>
      </c>
      <c r="L71" s="203">
        <v>2.13</v>
      </c>
      <c r="M71" s="203">
        <v>0</v>
      </c>
      <c r="N71" s="203">
        <v>0.99</v>
      </c>
      <c r="O71" s="203">
        <v>1.65</v>
      </c>
      <c r="P71" s="203">
        <v>2.02</v>
      </c>
      <c r="Q71" s="203">
        <v>5.54</v>
      </c>
      <c r="R71" s="203">
        <v>0.35</v>
      </c>
      <c r="S71" s="203">
        <v>0.22</v>
      </c>
      <c r="T71" s="203">
        <v>0</v>
      </c>
      <c r="U71" s="203">
        <v>6.3</v>
      </c>
      <c r="V71" s="203">
        <v>0.17</v>
      </c>
      <c r="W71" s="203">
        <v>0.39</v>
      </c>
      <c r="X71" s="203">
        <v>1.23</v>
      </c>
      <c r="Y71" s="203">
        <v>0</v>
      </c>
      <c r="Z71" s="203">
        <v>1.84</v>
      </c>
      <c r="AA71" s="203">
        <v>0</v>
      </c>
      <c r="AB71" s="203">
        <v>0</v>
      </c>
      <c r="AC71" s="203">
        <v>9.5500000000000007</v>
      </c>
      <c r="AD71" s="203">
        <v>13.65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0.93</v>
      </c>
      <c r="E72" s="203">
        <v>0</v>
      </c>
      <c r="F72" s="203">
        <v>8.83</v>
      </c>
      <c r="G72" s="203">
        <v>0</v>
      </c>
      <c r="H72" s="203">
        <v>0</v>
      </c>
      <c r="I72" s="203">
        <v>14.2</v>
      </c>
      <c r="J72" s="203">
        <v>5.01</v>
      </c>
      <c r="K72" s="203">
        <v>1.69</v>
      </c>
      <c r="L72" s="203">
        <v>2.13</v>
      </c>
      <c r="M72" s="203">
        <v>0</v>
      </c>
      <c r="N72" s="203">
        <v>0.99</v>
      </c>
      <c r="O72" s="203">
        <v>1.65</v>
      </c>
      <c r="P72" s="203">
        <v>2.02</v>
      </c>
      <c r="Q72" s="203">
        <v>5.54</v>
      </c>
      <c r="R72" s="203">
        <v>0.35</v>
      </c>
      <c r="S72" s="203">
        <v>0.22</v>
      </c>
      <c r="T72" s="203">
        <v>0</v>
      </c>
      <c r="U72" s="203">
        <v>6.3</v>
      </c>
      <c r="V72" s="203">
        <v>0.17</v>
      </c>
      <c r="W72" s="203">
        <v>0.39</v>
      </c>
      <c r="X72" s="203">
        <v>1.23</v>
      </c>
      <c r="Y72" s="203">
        <v>0</v>
      </c>
      <c r="Z72" s="203">
        <v>1.84</v>
      </c>
      <c r="AA72" s="203">
        <v>0</v>
      </c>
      <c r="AB72" s="203">
        <v>0</v>
      </c>
      <c r="AC72" s="203">
        <v>9.5500000000000007</v>
      </c>
      <c r="AD72" s="203">
        <v>13.65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0.93</v>
      </c>
      <c r="E73" s="203">
        <v>0</v>
      </c>
      <c r="F73" s="203">
        <v>8.83</v>
      </c>
      <c r="G73" s="203">
        <v>0</v>
      </c>
      <c r="H73" s="203">
        <v>0</v>
      </c>
      <c r="I73" s="203">
        <v>14.2</v>
      </c>
      <c r="J73" s="203">
        <v>5.01</v>
      </c>
      <c r="K73" s="203">
        <v>1.69</v>
      </c>
      <c r="L73" s="203">
        <v>2.13</v>
      </c>
      <c r="M73" s="203">
        <v>0</v>
      </c>
      <c r="N73" s="203">
        <v>0.99</v>
      </c>
      <c r="O73" s="203">
        <v>1.65</v>
      </c>
      <c r="P73" s="203">
        <v>1.91</v>
      </c>
      <c r="Q73" s="203">
        <v>5.54</v>
      </c>
      <c r="R73" s="203">
        <v>0.35</v>
      </c>
      <c r="S73" s="203">
        <v>0.22</v>
      </c>
      <c r="T73" s="203">
        <v>0</v>
      </c>
      <c r="U73" s="203">
        <v>6.3</v>
      </c>
      <c r="V73" s="203">
        <v>0.17</v>
      </c>
      <c r="W73" s="203">
        <v>0.39</v>
      </c>
      <c r="X73" s="203">
        <v>1.23</v>
      </c>
      <c r="Y73" s="203">
        <v>0</v>
      </c>
      <c r="Z73" s="203">
        <v>1.84</v>
      </c>
      <c r="AA73" s="203">
        <v>0</v>
      </c>
      <c r="AB73" s="203">
        <v>0</v>
      </c>
      <c r="AC73" s="203">
        <v>9.5500000000000007</v>
      </c>
      <c r="AD73" s="203">
        <v>13.65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0.93</v>
      </c>
      <c r="E74" s="203">
        <v>0</v>
      </c>
      <c r="F74" s="203">
        <v>8.83</v>
      </c>
      <c r="G74" s="203">
        <v>0</v>
      </c>
      <c r="H74" s="203">
        <v>0</v>
      </c>
      <c r="I74" s="203">
        <v>14.2</v>
      </c>
      <c r="J74" s="203">
        <v>5.01</v>
      </c>
      <c r="K74" s="203">
        <v>1.69</v>
      </c>
      <c r="L74" s="203">
        <v>2.13</v>
      </c>
      <c r="M74" s="203">
        <v>0</v>
      </c>
      <c r="N74" s="203">
        <v>0.99</v>
      </c>
      <c r="O74" s="203">
        <v>1.65</v>
      </c>
      <c r="P74" s="203">
        <v>1.91</v>
      </c>
      <c r="Q74" s="203">
        <v>5.54</v>
      </c>
      <c r="R74" s="203">
        <v>0.35</v>
      </c>
      <c r="S74" s="203">
        <v>0.22</v>
      </c>
      <c r="T74" s="203">
        <v>0</v>
      </c>
      <c r="U74" s="203">
        <v>6.3</v>
      </c>
      <c r="V74" s="203">
        <v>0.17</v>
      </c>
      <c r="W74" s="203">
        <v>0.39</v>
      </c>
      <c r="X74" s="203">
        <v>1.23</v>
      </c>
      <c r="Y74" s="203">
        <v>0</v>
      </c>
      <c r="Z74" s="203">
        <v>1.84</v>
      </c>
      <c r="AA74" s="203">
        <v>0</v>
      </c>
      <c r="AB74" s="203">
        <v>0</v>
      </c>
      <c r="AC74" s="203">
        <v>9.5500000000000007</v>
      </c>
      <c r="AD74" s="203">
        <v>13.65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0.93</v>
      </c>
      <c r="E75" s="203">
        <v>0</v>
      </c>
      <c r="F75" s="203">
        <v>8.83</v>
      </c>
      <c r="G75" s="203">
        <v>0</v>
      </c>
      <c r="H75" s="203">
        <v>0</v>
      </c>
      <c r="I75" s="203">
        <v>14.2</v>
      </c>
      <c r="J75" s="203">
        <v>5.01</v>
      </c>
      <c r="K75" s="203">
        <v>1.69</v>
      </c>
      <c r="L75" s="203">
        <v>2.13</v>
      </c>
      <c r="M75" s="203">
        <v>0</v>
      </c>
      <c r="N75" s="203">
        <v>0.99</v>
      </c>
      <c r="O75" s="203">
        <v>1.65</v>
      </c>
      <c r="P75" s="203">
        <v>1.91</v>
      </c>
      <c r="Q75" s="203">
        <v>5.54</v>
      </c>
      <c r="R75" s="203">
        <v>0.35</v>
      </c>
      <c r="S75" s="203">
        <v>0.22</v>
      </c>
      <c r="T75" s="203">
        <v>0</v>
      </c>
      <c r="U75" s="203">
        <v>6.3</v>
      </c>
      <c r="V75" s="203">
        <v>0.17</v>
      </c>
      <c r="W75" s="203">
        <v>0.39</v>
      </c>
      <c r="X75" s="203">
        <v>1.23</v>
      </c>
      <c r="Y75" s="203">
        <v>0</v>
      </c>
      <c r="Z75" s="203">
        <v>1.84</v>
      </c>
      <c r="AA75" s="203">
        <v>0</v>
      </c>
      <c r="AB75" s="203">
        <v>0</v>
      </c>
      <c r="AC75" s="203">
        <v>2.5499999999999998</v>
      </c>
      <c r="AD75" s="203">
        <v>6.82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0.93</v>
      </c>
      <c r="E76" s="203">
        <v>0</v>
      </c>
      <c r="F76" s="203">
        <v>8.83</v>
      </c>
      <c r="G76" s="203">
        <v>0</v>
      </c>
      <c r="H76" s="203">
        <v>0</v>
      </c>
      <c r="I76" s="203">
        <v>14.2</v>
      </c>
      <c r="J76" s="203">
        <v>5.01</v>
      </c>
      <c r="K76" s="203">
        <v>1.69</v>
      </c>
      <c r="L76" s="203">
        <v>2.13</v>
      </c>
      <c r="M76" s="203">
        <v>0</v>
      </c>
      <c r="N76" s="203">
        <v>0.99</v>
      </c>
      <c r="O76" s="203">
        <v>1.65</v>
      </c>
      <c r="P76" s="203">
        <v>1.91</v>
      </c>
      <c r="Q76" s="203">
        <v>5.54</v>
      </c>
      <c r="R76" s="203">
        <v>0.35</v>
      </c>
      <c r="S76" s="203">
        <v>0.22</v>
      </c>
      <c r="T76" s="203">
        <v>0</v>
      </c>
      <c r="U76" s="203">
        <v>6.3</v>
      </c>
      <c r="V76" s="203">
        <v>0.17</v>
      </c>
      <c r="W76" s="203">
        <v>0.39</v>
      </c>
      <c r="X76" s="203">
        <v>1.23</v>
      </c>
      <c r="Y76" s="203">
        <v>0</v>
      </c>
      <c r="Z76" s="203">
        <v>1.84</v>
      </c>
      <c r="AA76" s="203">
        <v>0</v>
      </c>
      <c r="AB76" s="203">
        <v>0</v>
      </c>
      <c r="AC76" s="203">
        <v>2.5499999999999998</v>
      </c>
      <c r="AD76" s="203">
        <v>6.82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2.4700000000000002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0.93</v>
      </c>
      <c r="E77" s="203">
        <v>0</v>
      </c>
      <c r="F77" s="203">
        <v>8.83</v>
      </c>
      <c r="G77" s="203">
        <v>0</v>
      </c>
      <c r="H77" s="203">
        <v>0</v>
      </c>
      <c r="I77" s="203">
        <v>14.2</v>
      </c>
      <c r="J77" s="203">
        <v>5.01</v>
      </c>
      <c r="K77" s="203">
        <v>1.69</v>
      </c>
      <c r="L77" s="203">
        <v>2.13</v>
      </c>
      <c r="M77" s="203">
        <v>0</v>
      </c>
      <c r="N77" s="203">
        <v>0.99</v>
      </c>
      <c r="O77" s="203">
        <v>1.65</v>
      </c>
      <c r="P77" s="203">
        <v>1.91</v>
      </c>
      <c r="Q77" s="203">
        <v>5.54</v>
      </c>
      <c r="R77" s="203">
        <v>0.35</v>
      </c>
      <c r="S77" s="203">
        <v>0.22</v>
      </c>
      <c r="T77" s="203">
        <v>0</v>
      </c>
      <c r="U77" s="203">
        <v>6.3</v>
      </c>
      <c r="V77" s="203">
        <v>0.17</v>
      </c>
      <c r="W77" s="203">
        <v>0.39</v>
      </c>
      <c r="X77" s="203">
        <v>1.23</v>
      </c>
      <c r="Y77" s="203">
        <v>0</v>
      </c>
      <c r="Z77" s="203">
        <v>1.84</v>
      </c>
      <c r="AA77" s="203">
        <v>0</v>
      </c>
      <c r="AB77" s="203">
        <v>0</v>
      </c>
      <c r="AC77" s="203">
        <v>2.5499999999999998</v>
      </c>
      <c r="AD77" s="203">
        <v>6.82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2.4700000000000002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0.93</v>
      </c>
      <c r="E78" s="203">
        <v>0</v>
      </c>
      <c r="F78" s="203">
        <v>8.83</v>
      </c>
      <c r="G78" s="203">
        <v>0</v>
      </c>
      <c r="H78" s="203">
        <v>0</v>
      </c>
      <c r="I78" s="203">
        <v>14.2</v>
      </c>
      <c r="J78" s="203">
        <v>5.01</v>
      </c>
      <c r="K78" s="203">
        <v>1.69</v>
      </c>
      <c r="L78" s="203">
        <v>2.13</v>
      </c>
      <c r="M78" s="203">
        <v>0</v>
      </c>
      <c r="N78" s="203">
        <v>0.99</v>
      </c>
      <c r="O78" s="203">
        <v>1.65</v>
      </c>
      <c r="P78" s="203">
        <v>1.91</v>
      </c>
      <c r="Q78" s="203">
        <v>5.54</v>
      </c>
      <c r="R78" s="203">
        <v>0.35</v>
      </c>
      <c r="S78" s="203">
        <v>0.22</v>
      </c>
      <c r="T78" s="203">
        <v>0</v>
      </c>
      <c r="U78" s="203">
        <v>6.3</v>
      </c>
      <c r="V78" s="203">
        <v>0.17</v>
      </c>
      <c r="W78" s="203">
        <v>0.39</v>
      </c>
      <c r="X78" s="203">
        <v>1.23</v>
      </c>
      <c r="Y78" s="203">
        <v>0</v>
      </c>
      <c r="Z78" s="203">
        <v>1.84</v>
      </c>
      <c r="AA78" s="203">
        <v>0</v>
      </c>
      <c r="AB78" s="203">
        <v>0</v>
      </c>
      <c r="AC78" s="203">
        <v>2.5499999999999998</v>
      </c>
      <c r="AD78" s="203">
        <v>6.82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1.92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0.93</v>
      </c>
      <c r="E79" s="203">
        <v>0</v>
      </c>
      <c r="F79" s="203">
        <v>8.83</v>
      </c>
      <c r="G79" s="203">
        <v>0</v>
      </c>
      <c r="H79" s="203">
        <v>0</v>
      </c>
      <c r="I79" s="203">
        <v>14.2</v>
      </c>
      <c r="J79" s="203">
        <v>5.01</v>
      </c>
      <c r="K79" s="203">
        <v>1.69</v>
      </c>
      <c r="L79" s="203">
        <v>2.13</v>
      </c>
      <c r="M79" s="203">
        <v>0</v>
      </c>
      <c r="N79" s="203">
        <v>0.99</v>
      </c>
      <c r="O79" s="203">
        <v>1.65</v>
      </c>
      <c r="P79" s="203">
        <v>1.91</v>
      </c>
      <c r="Q79" s="203">
        <v>5.54</v>
      </c>
      <c r="R79" s="203">
        <v>0.35</v>
      </c>
      <c r="S79" s="203">
        <v>0.22</v>
      </c>
      <c r="T79" s="203">
        <v>0</v>
      </c>
      <c r="U79" s="203">
        <v>6.3</v>
      </c>
      <c r="V79" s="203">
        <v>0.17</v>
      </c>
      <c r="W79" s="203">
        <v>0.39</v>
      </c>
      <c r="X79" s="203">
        <v>1.23</v>
      </c>
      <c r="Y79" s="203">
        <v>0</v>
      </c>
      <c r="Z79" s="203">
        <v>1.84</v>
      </c>
      <c r="AA79" s="203">
        <v>0</v>
      </c>
      <c r="AB79" s="203">
        <v>0</v>
      </c>
      <c r="AC79" s="203">
        <v>2.31</v>
      </c>
      <c r="AD79" s="203">
        <v>6.82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1.92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0.93</v>
      </c>
      <c r="E80" s="203">
        <v>0</v>
      </c>
      <c r="F80" s="203">
        <v>8.83</v>
      </c>
      <c r="G80" s="203">
        <v>0</v>
      </c>
      <c r="H80" s="203">
        <v>0</v>
      </c>
      <c r="I80" s="203">
        <v>14.2</v>
      </c>
      <c r="J80" s="203">
        <v>5.01</v>
      </c>
      <c r="K80" s="203">
        <v>1.69</v>
      </c>
      <c r="L80" s="203">
        <v>2.13</v>
      </c>
      <c r="M80" s="203">
        <v>0</v>
      </c>
      <c r="N80" s="203">
        <v>0.99</v>
      </c>
      <c r="O80" s="203">
        <v>1.65</v>
      </c>
      <c r="P80" s="203">
        <v>1.91</v>
      </c>
      <c r="Q80" s="203">
        <v>5.54</v>
      </c>
      <c r="R80" s="203">
        <v>0.35</v>
      </c>
      <c r="S80" s="203">
        <v>0.22</v>
      </c>
      <c r="T80" s="203">
        <v>0</v>
      </c>
      <c r="U80" s="203">
        <v>6.3</v>
      </c>
      <c r="V80" s="203">
        <v>0.17</v>
      </c>
      <c r="W80" s="203">
        <v>0.39</v>
      </c>
      <c r="X80" s="203">
        <v>1.23</v>
      </c>
      <c r="Y80" s="203">
        <v>0</v>
      </c>
      <c r="Z80" s="203">
        <v>1.84</v>
      </c>
      <c r="AA80" s="203">
        <v>0</v>
      </c>
      <c r="AB80" s="203">
        <v>0</v>
      </c>
      <c r="AC80" s="203">
        <v>2.31</v>
      </c>
      <c r="AD80" s="203">
        <v>6.82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1.92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0.93</v>
      </c>
      <c r="E81" s="203">
        <v>0</v>
      </c>
      <c r="F81" s="203">
        <v>8.83</v>
      </c>
      <c r="G81" s="203">
        <v>0</v>
      </c>
      <c r="H81" s="203">
        <v>0</v>
      </c>
      <c r="I81" s="203">
        <v>14.2</v>
      </c>
      <c r="J81" s="203">
        <v>5.01</v>
      </c>
      <c r="K81" s="203">
        <v>1.69</v>
      </c>
      <c r="L81" s="203">
        <v>2.13</v>
      </c>
      <c r="M81" s="203">
        <v>0</v>
      </c>
      <c r="N81" s="203">
        <v>0.99</v>
      </c>
      <c r="O81" s="203">
        <v>1.65</v>
      </c>
      <c r="P81" s="203">
        <v>1.91</v>
      </c>
      <c r="Q81" s="203">
        <v>5.54</v>
      </c>
      <c r="R81" s="203">
        <v>0.35</v>
      </c>
      <c r="S81" s="203">
        <v>0.22</v>
      </c>
      <c r="T81" s="203">
        <v>0</v>
      </c>
      <c r="U81" s="203">
        <v>6.3</v>
      </c>
      <c r="V81" s="203">
        <v>0.17</v>
      </c>
      <c r="W81" s="203">
        <v>0.39</v>
      </c>
      <c r="X81" s="203">
        <v>1.23</v>
      </c>
      <c r="Y81" s="203">
        <v>0</v>
      </c>
      <c r="Z81" s="203">
        <v>1.84</v>
      </c>
      <c r="AA81" s="203">
        <v>0</v>
      </c>
      <c r="AB81" s="203">
        <v>0</v>
      </c>
      <c r="AC81" s="203">
        <v>2.31</v>
      </c>
      <c r="AD81" s="203">
        <v>6.82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1.92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0.93</v>
      </c>
      <c r="E82" s="203">
        <v>0</v>
      </c>
      <c r="F82" s="203">
        <v>8.83</v>
      </c>
      <c r="G82" s="203">
        <v>0</v>
      </c>
      <c r="H82" s="203">
        <v>0</v>
      </c>
      <c r="I82" s="203">
        <v>14.2</v>
      </c>
      <c r="J82" s="203">
        <v>5.01</v>
      </c>
      <c r="K82" s="203">
        <v>1.69</v>
      </c>
      <c r="L82" s="203">
        <v>2.13</v>
      </c>
      <c r="M82" s="203">
        <v>0</v>
      </c>
      <c r="N82" s="203">
        <v>0.99</v>
      </c>
      <c r="O82" s="203">
        <v>1.65</v>
      </c>
      <c r="P82" s="203">
        <v>1.91</v>
      </c>
      <c r="Q82" s="203">
        <v>5.54</v>
      </c>
      <c r="R82" s="203">
        <v>0.35</v>
      </c>
      <c r="S82" s="203">
        <v>0.22</v>
      </c>
      <c r="T82" s="203">
        <v>0</v>
      </c>
      <c r="U82" s="203">
        <v>6.3</v>
      </c>
      <c r="V82" s="203">
        <v>0.17</v>
      </c>
      <c r="W82" s="203">
        <v>0.39</v>
      </c>
      <c r="X82" s="203">
        <v>1.23</v>
      </c>
      <c r="Y82" s="203">
        <v>0</v>
      </c>
      <c r="Z82" s="203">
        <v>1.84</v>
      </c>
      <c r="AA82" s="203">
        <v>0</v>
      </c>
      <c r="AB82" s="203">
        <v>0</v>
      </c>
      <c r="AC82" s="203">
        <v>2.31</v>
      </c>
      <c r="AD82" s="203">
        <v>6.82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1.92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0.93</v>
      </c>
      <c r="E83" s="203">
        <v>0</v>
      </c>
      <c r="F83" s="203">
        <v>8.83</v>
      </c>
      <c r="G83" s="203">
        <v>0</v>
      </c>
      <c r="H83" s="203">
        <v>0</v>
      </c>
      <c r="I83" s="203">
        <v>14.2</v>
      </c>
      <c r="J83" s="203">
        <v>5.01</v>
      </c>
      <c r="K83" s="203">
        <v>1.69</v>
      </c>
      <c r="L83" s="203">
        <v>2.13</v>
      </c>
      <c r="M83" s="203">
        <v>0</v>
      </c>
      <c r="N83" s="203">
        <v>0.99</v>
      </c>
      <c r="O83" s="203">
        <v>1.65</v>
      </c>
      <c r="P83" s="203">
        <v>1.91</v>
      </c>
      <c r="Q83" s="203">
        <v>5.54</v>
      </c>
      <c r="R83" s="203">
        <v>0.35</v>
      </c>
      <c r="S83" s="203">
        <v>0.22</v>
      </c>
      <c r="T83" s="203">
        <v>0</v>
      </c>
      <c r="U83" s="203">
        <v>6.3</v>
      </c>
      <c r="V83" s="203">
        <v>0.17</v>
      </c>
      <c r="W83" s="203">
        <v>0.39</v>
      </c>
      <c r="X83" s="203">
        <v>1.23</v>
      </c>
      <c r="Y83" s="203">
        <v>0</v>
      </c>
      <c r="Z83" s="203">
        <v>1.84</v>
      </c>
      <c r="AA83" s="203">
        <v>0</v>
      </c>
      <c r="AB83" s="203">
        <v>0</v>
      </c>
      <c r="AC83" s="203">
        <v>2.5499999999999998</v>
      </c>
      <c r="AD83" s="203">
        <v>6.82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3.65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0.93</v>
      </c>
      <c r="E84" s="203">
        <v>0</v>
      </c>
      <c r="F84" s="203">
        <v>8.83</v>
      </c>
      <c r="G84" s="203">
        <v>0</v>
      </c>
      <c r="H84" s="203">
        <v>0</v>
      </c>
      <c r="I84" s="203">
        <v>14.2</v>
      </c>
      <c r="J84" s="203">
        <v>5.01</v>
      </c>
      <c r="K84" s="203">
        <v>1.69</v>
      </c>
      <c r="L84" s="203">
        <v>2.13</v>
      </c>
      <c r="M84" s="203">
        <v>0</v>
      </c>
      <c r="N84" s="203">
        <v>0.99</v>
      </c>
      <c r="O84" s="203">
        <v>1.65</v>
      </c>
      <c r="P84" s="203">
        <v>1.91</v>
      </c>
      <c r="Q84" s="203">
        <v>5.54</v>
      </c>
      <c r="R84" s="203">
        <v>0.35</v>
      </c>
      <c r="S84" s="203">
        <v>0.22</v>
      </c>
      <c r="T84" s="203">
        <v>0</v>
      </c>
      <c r="U84" s="203">
        <v>6.3</v>
      </c>
      <c r="V84" s="203">
        <v>0.17</v>
      </c>
      <c r="W84" s="203">
        <v>0.39</v>
      </c>
      <c r="X84" s="203">
        <v>1.23</v>
      </c>
      <c r="Y84" s="203">
        <v>0</v>
      </c>
      <c r="Z84" s="203">
        <v>1.84</v>
      </c>
      <c r="AA84" s="203">
        <v>0</v>
      </c>
      <c r="AB84" s="203">
        <v>0</v>
      </c>
      <c r="AC84" s="203">
        <v>2.31</v>
      </c>
      <c r="AD84" s="203">
        <v>6.82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3.65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0.93</v>
      </c>
      <c r="E85" s="203">
        <v>0</v>
      </c>
      <c r="F85" s="203">
        <v>8.83</v>
      </c>
      <c r="G85" s="203">
        <v>0</v>
      </c>
      <c r="H85" s="203">
        <v>0</v>
      </c>
      <c r="I85" s="203">
        <v>14.2</v>
      </c>
      <c r="J85" s="203">
        <v>5.01</v>
      </c>
      <c r="K85" s="203">
        <v>1.69</v>
      </c>
      <c r="L85" s="203">
        <v>2.13</v>
      </c>
      <c r="M85" s="203">
        <v>0</v>
      </c>
      <c r="N85" s="203">
        <v>0.99</v>
      </c>
      <c r="O85" s="203">
        <v>1.65</v>
      </c>
      <c r="P85" s="203">
        <v>2.02</v>
      </c>
      <c r="Q85" s="203">
        <v>5.54</v>
      </c>
      <c r="R85" s="203">
        <v>0.35</v>
      </c>
      <c r="S85" s="203">
        <v>0.22</v>
      </c>
      <c r="T85" s="203">
        <v>0</v>
      </c>
      <c r="U85" s="203">
        <v>6.3</v>
      </c>
      <c r="V85" s="203">
        <v>0.17</v>
      </c>
      <c r="W85" s="203">
        <v>0.39</v>
      </c>
      <c r="X85" s="203">
        <v>1.23</v>
      </c>
      <c r="Y85" s="203">
        <v>0</v>
      </c>
      <c r="Z85" s="203">
        <v>1.84</v>
      </c>
      <c r="AA85" s="203">
        <v>0</v>
      </c>
      <c r="AB85" s="203">
        <v>0</v>
      </c>
      <c r="AC85" s="203">
        <v>2.31</v>
      </c>
      <c r="AD85" s="203">
        <v>6.82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2.6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0.93</v>
      </c>
      <c r="E86" s="203">
        <v>0</v>
      </c>
      <c r="F86" s="203">
        <v>8.83</v>
      </c>
      <c r="G86" s="203">
        <v>0</v>
      </c>
      <c r="H86" s="203">
        <v>0</v>
      </c>
      <c r="I86" s="203">
        <v>14.2</v>
      </c>
      <c r="J86" s="203">
        <v>5.01</v>
      </c>
      <c r="K86" s="203">
        <v>1.69</v>
      </c>
      <c r="L86" s="203">
        <v>2.13</v>
      </c>
      <c r="M86" s="203">
        <v>0</v>
      </c>
      <c r="N86" s="203">
        <v>0.99</v>
      </c>
      <c r="O86" s="203">
        <v>1.65</v>
      </c>
      <c r="P86" s="203">
        <v>2.02</v>
      </c>
      <c r="Q86" s="203">
        <v>5.54</v>
      </c>
      <c r="R86" s="203">
        <v>0.35</v>
      </c>
      <c r="S86" s="203">
        <v>0.22</v>
      </c>
      <c r="T86" s="203">
        <v>0</v>
      </c>
      <c r="U86" s="203">
        <v>6.3</v>
      </c>
      <c r="V86" s="203">
        <v>0.17</v>
      </c>
      <c r="W86" s="203">
        <v>0.39</v>
      </c>
      <c r="X86" s="203">
        <v>1.23</v>
      </c>
      <c r="Y86" s="203">
        <v>0</v>
      </c>
      <c r="Z86" s="203">
        <v>1.84</v>
      </c>
      <c r="AA86" s="203">
        <v>0</v>
      </c>
      <c r="AB86" s="203">
        <v>0</v>
      </c>
      <c r="AC86" s="203">
        <v>2.31</v>
      </c>
      <c r="AD86" s="203">
        <v>6.82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2.6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0.93</v>
      </c>
      <c r="E87" s="203">
        <v>0</v>
      </c>
      <c r="F87" s="203">
        <v>8.83</v>
      </c>
      <c r="G87" s="203">
        <v>0</v>
      </c>
      <c r="H87" s="203">
        <v>0</v>
      </c>
      <c r="I87" s="203">
        <v>14.2</v>
      </c>
      <c r="J87" s="203">
        <v>5.01</v>
      </c>
      <c r="K87" s="203">
        <v>1.69</v>
      </c>
      <c r="L87" s="203">
        <v>2.13</v>
      </c>
      <c r="M87" s="203">
        <v>0</v>
      </c>
      <c r="N87" s="203">
        <v>0.99</v>
      </c>
      <c r="O87" s="203">
        <v>1.65</v>
      </c>
      <c r="P87" s="203">
        <v>2.02</v>
      </c>
      <c r="Q87" s="203">
        <v>5.54</v>
      </c>
      <c r="R87" s="203">
        <v>0.35</v>
      </c>
      <c r="S87" s="203">
        <v>0.22</v>
      </c>
      <c r="T87" s="203">
        <v>0</v>
      </c>
      <c r="U87" s="203">
        <v>6.3</v>
      </c>
      <c r="V87" s="203">
        <v>0.17</v>
      </c>
      <c r="W87" s="203">
        <v>0.39</v>
      </c>
      <c r="X87" s="203">
        <v>1.23</v>
      </c>
      <c r="Y87" s="203">
        <v>0</v>
      </c>
      <c r="Z87" s="203">
        <v>1.84</v>
      </c>
      <c r="AA87" s="203">
        <v>0</v>
      </c>
      <c r="AB87" s="203">
        <v>0</v>
      </c>
      <c r="AC87" s="203">
        <v>2.31</v>
      </c>
      <c r="AD87" s="203">
        <v>6.82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2.6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0.93</v>
      </c>
      <c r="E88" s="203">
        <v>0</v>
      </c>
      <c r="F88" s="203">
        <v>8.83</v>
      </c>
      <c r="G88" s="203">
        <v>0</v>
      </c>
      <c r="H88" s="203">
        <v>0</v>
      </c>
      <c r="I88" s="203">
        <v>14.2</v>
      </c>
      <c r="J88" s="203">
        <v>5.01</v>
      </c>
      <c r="K88" s="203">
        <v>1.69</v>
      </c>
      <c r="L88" s="203">
        <v>2.13</v>
      </c>
      <c r="M88" s="203">
        <v>0</v>
      </c>
      <c r="N88" s="203">
        <v>0.99</v>
      </c>
      <c r="O88" s="203">
        <v>1.65</v>
      </c>
      <c r="P88" s="203">
        <v>2.02</v>
      </c>
      <c r="Q88" s="203">
        <v>5.54</v>
      </c>
      <c r="R88" s="203">
        <v>0.35</v>
      </c>
      <c r="S88" s="203">
        <v>0.22</v>
      </c>
      <c r="T88" s="203">
        <v>0</v>
      </c>
      <c r="U88" s="203">
        <v>6.3</v>
      </c>
      <c r="V88" s="203">
        <v>0.17</v>
      </c>
      <c r="W88" s="203">
        <v>0.39</v>
      </c>
      <c r="X88" s="203">
        <v>1.23</v>
      </c>
      <c r="Y88" s="203">
        <v>0</v>
      </c>
      <c r="Z88" s="203">
        <v>1.84</v>
      </c>
      <c r="AA88" s="203">
        <v>0</v>
      </c>
      <c r="AB88" s="203">
        <v>0</v>
      </c>
      <c r="AC88" s="203">
        <v>2.31</v>
      </c>
      <c r="AD88" s="203">
        <v>6.82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2.6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0.93</v>
      </c>
      <c r="E89" s="203">
        <v>0</v>
      </c>
      <c r="F89" s="203">
        <v>8.83</v>
      </c>
      <c r="G89" s="203">
        <v>0</v>
      </c>
      <c r="H89" s="203">
        <v>0</v>
      </c>
      <c r="I89" s="203">
        <v>14.2</v>
      </c>
      <c r="J89" s="203">
        <v>5.01</v>
      </c>
      <c r="K89" s="203">
        <v>1.69</v>
      </c>
      <c r="L89" s="203">
        <v>2.13</v>
      </c>
      <c r="M89" s="203">
        <v>0</v>
      </c>
      <c r="N89" s="203">
        <v>0.99</v>
      </c>
      <c r="O89" s="203">
        <v>1.65</v>
      </c>
      <c r="P89" s="203">
        <v>2.02</v>
      </c>
      <c r="Q89" s="203">
        <v>5.54</v>
      </c>
      <c r="R89" s="203">
        <v>0.35</v>
      </c>
      <c r="S89" s="203">
        <v>0.22</v>
      </c>
      <c r="T89" s="203">
        <v>0</v>
      </c>
      <c r="U89" s="203">
        <v>6.3</v>
      </c>
      <c r="V89" s="203">
        <v>0.17</v>
      </c>
      <c r="W89" s="203">
        <v>0.39</v>
      </c>
      <c r="X89" s="203">
        <v>1.23</v>
      </c>
      <c r="Y89" s="203">
        <v>0</v>
      </c>
      <c r="Z89" s="203">
        <v>1.84</v>
      </c>
      <c r="AA89" s="203">
        <v>0</v>
      </c>
      <c r="AB89" s="203">
        <v>0</v>
      </c>
      <c r="AC89" s="203">
        <v>2.31</v>
      </c>
      <c r="AD89" s="203">
        <v>6.82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2.6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0.93</v>
      </c>
      <c r="E90" s="203">
        <v>0</v>
      </c>
      <c r="F90" s="203">
        <v>8.83</v>
      </c>
      <c r="G90" s="203">
        <v>0</v>
      </c>
      <c r="H90" s="203">
        <v>0</v>
      </c>
      <c r="I90" s="203">
        <v>14.2</v>
      </c>
      <c r="J90" s="203">
        <v>5.01</v>
      </c>
      <c r="K90" s="203">
        <v>1.69</v>
      </c>
      <c r="L90" s="203">
        <v>2.13</v>
      </c>
      <c r="M90" s="203">
        <v>0</v>
      </c>
      <c r="N90" s="203">
        <v>0.99</v>
      </c>
      <c r="O90" s="203">
        <v>1.65</v>
      </c>
      <c r="P90" s="203">
        <v>2.02</v>
      </c>
      <c r="Q90" s="203">
        <v>5.54</v>
      </c>
      <c r="R90" s="203">
        <v>0.35</v>
      </c>
      <c r="S90" s="203">
        <v>0.22</v>
      </c>
      <c r="T90" s="203">
        <v>0</v>
      </c>
      <c r="U90" s="203">
        <v>6.3</v>
      </c>
      <c r="V90" s="203">
        <v>0.17</v>
      </c>
      <c r="W90" s="203">
        <v>0.39</v>
      </c>
      <c r="X90" s="203">
        <v>1.23</v>
      </c>
      <c r="Y90" s="203">
        <v>0</v>
      </c>
      <c r="Z90" s="203">
        <v>1.84</v>
      </c>
      <c r="AA90" s="203">
        <v>0</v>
      </c>
      <c r="AB90" s="203">
        <v>0</v>
      </c>
      <c r="AC90" s="203">
        <v>2.31</v>
      </c>
      <c r="AD90" s="203">
        <v>6.82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2.6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0.93</v>
      </c>
      <c r="E91" s="203">
        <v>0</v>
      </c>
      <c r="F91" s="203">
        <v>8.83</v>
      </c>
      <c r="G91" s="203">
        <v>0</v>
      </c>
      <c r="H91" s="203">
        <v>0</v>
      </c>
      <c r="I91" s="203">
        <v>14.2</v>
      </c>
      <c r="J91" s="203">
        <v>5.01</v>
      </c>
      <c r="K91" s="203">
        <v>1.69</v>
      </c>
      <c r="L91" s="203">
        <v>36.229999999999997</v>
      </c>
      <c r="M91" s="203">
        <v>0</v>
      </c>
      <c r="N91" s="203">
        <v>0.99</v>
      </c>
      <c r="O91" s="203">
        <v>1.65</v>
      </c>
      <c r="P91" s="203">
        <v>2.02</v>
      </c>
      <c r="Q91" s="203">
        <v>5.54</v>
      </c>
      <c r="R91" s="203">
        <v>0.35</v>
      </c>
      <c r="S91" s="203">
        <v>0.22</v>
      </c>
      <c r="T91" s="203">
        <v>0</v>
      </c>
      <c r="U91" s="203">
        <v>6.3</v>
      </c>
      <c r="V91" s="203">
        <v>0.17</v>
      </c>
      <c r="W91" s="203">
        <v>0.39</v>
      </c>
      <c r="X91" s="203">
        <v>1.23</v>
      </c>
      <c r="Y91" s="203">
        <v>0</v>
      </c>
      <c r="Z91" s="203">
        <v>1.84</v>
      </c>
      <c r="AA91" s="203">
        <v>0</v>
      </c>
      <c r="AB91" s="203">
        <v>0</v>
      </c>
      <c r="AC91" s="203">
        <v>2.31</v>
      </c>
      <c r="AD91" s="203">
        <v>6.82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2.6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0.93</v>
      </c>
      <c r="E92" s="203">
        <v>0</v>
      </c>
      <c r="F92" s="203">
        <v>8.83</v>
      </c>
      <c r="G92" s="203">
        <v>0</v>
      </c>
      <c r="H92" s="203">
        <v>0</v>
      </c>
      <c r="I92" s="203">
        <v>14.2</v>
      </c>
      <c r="J92" s="203">
        <v>5.01</v>
      </c>
      <c r="K92" s="203">
        <v>1.69</v>
      </c>
      <c r="L92" s="203">
        <v>36.229999999999997</v>
      </c>
      <c r="M92" s="203">
        <v>0</v>
      </c>
      <c r="N92" s="203">
        <v>0.99</v>
      </c>
      <c r="O92" s="203">
        <v>1.65</v>
      </c>
      <c r="P92" s="203">
        <v>2.02</v>
      </c>
      <c r="Q92" s="203">
        <v>5.54</v>
      </c>
      <c r="R92" s="203">
        <v>0.35</v>
      </c>
      <c r="S92" s="203">
        <v>0.22</v>
      </c>
      <c r="T92" s="203">
        <v>0</v>
      </c>
      <c r="U92" s="203">
        <v>6.3</v>
      </c>
      <c r="V92" s="203">
        <v>0.17</v>
      </c>
      <c r="W92" s="203">
        <v>0.39</v>
      </c>
      <c r="X92" s="203">
        <v>1.23</v>
      </c>
      <c r="Y92" s="203">
        <v>0</v>
      </c>
      <c r="Z92" s="203">
        <v>1.84</v>
      </c>
      <c r="AA92" s="203">
        <v>0</v>
      </c>
      <c r="AB92" s="203">
        <v>0</v>
      </c>
      <c r="AC92" s="203">
        <v>2.31</v>
      </c>
      <c r="AD92" s="203">
        <v>6.82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2.6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0.93</v>
      </c>
      <c r="E93" s="203">
        <v>0</v>
      </c>
      <c r="F93" s="203">
        <v>8.83</v>
      </c>
      <c r="G93" s="203">
        <v>0</v>
      </c>
      <c r="H93" s="203">
        <v>0</v>
      </c>
      <c r="I93" s="203">
        <v>14.2</v>
      </c>
      <c r="J93" s="203">
        <v>5.01</v>
      </c>
      <c r="K93" s="203">
        <v>1.69</v>
      </c>
      <c r="L93" s="203">
        <v>36.229999999999997</v>
      </c>
      <c r="M93" s="203">
        <v>0</v>
      </c>
      <c r="N93" s="203">
        <v>0.99</v>
      </c>
      <c r="O93" s="203">
        <v>1.65</v>
      </c>
      <c r="P93" s="203">
        <v>2.02</v>
      </c>
      <c r="Q93" s="203">
        <v>5.54</v>
      </c>
      <c r="R93" s="203">
        <v>0.35</v>
      </c>
      <c r="S93" s="203">
        <v>0.22</v>
      </c>
      <c r="T93" s="203">
        <v>0</v>
      </c>
      <c r="U93" s="203">
        <v>6.3</v>
      </c>
      <c r="V93" s="203">
        <v>0.17</v>
      </c>
      <c r="W93" s="203">
        <v>0.39</v>
      </c>
      <c r="X93" s="203">
        <v>1.23</v>
      </c>
      <c r="Y93" s="203">
        <v>0</v>
      </c>
      <c r="Z93" s="203">
        <v>1.84</v>
      </c>
      <c r="AA93" s="203">
        <v>0</v>
      </c>
      <c r="AB93" s="203">
        <v>0</v>
      </c>
      <c r="AC93" s="203">
        <v>2.31</v>
      </c>
      <c r="AD93" s="203">
        <v>6.82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2.6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0.93</v>
      </c>
      <c r="E94" s="203">
        <v>0</v>
      </c>
      <c r="F94" s="203">
        <v>8.83</v>
      </c>
      <c r="G94" s="203">
        <v>0</v>
      </c>
      <c r="H94" s="203">
        <v>0</v>
      </c>
      <c r="I94" s="203">
        <v>14.2</v>
      </c>
      <c r="J94" s="203">
        <v>5.01</v>
      </c>
      <c r="K94" s="203">
        <v>1.69</v>
      </c>
      <c r="L94" s="203">
        <v>36.229999999999997</v>
      </c>
      <c r="M94" s="203">
        <v>0</v>
      </c>
      <c r="N94" s="203">
        <v>0.99</v>
      </c>
      <c r="O94" s="203">
        <v>1.65</v>
      </c>
      <c r="P94" s="203">
        <v>2.02</v>
      </c>
      <c r="Q94" s="203">
        <v>5.54</v>
      </c>
      <c r="R94" s="203">
        <v>0.35</v>
      </c>
      <c r="S94" s="203">
        <v>0.22</v>
      </c>
      <c r="T94" s="203">
        <v>0</v>
      </c>
      <c r="U94" s="203">
        <v>6.3</v>
      </c>
      <c r="V94" s="203">
        <v>0.17</v>
      </c>
      <c r="W94" s="203">
        <v>0.39</v>
      </c>
      <c r="X94" s="203">
        <v>1.23</v>
      </c>
      <c r="Y94" s="203">
        <v>0</v>
      </c>
      <c r="Z94" s="203">
        <v>1.84</v>
      </c>
      <c r="AA94" s="203">
        <v>0</v>
      </c>
      <c r="AB94" s="203">
        <v>0</v>
      </c>
      <c r="AC94" s="203">
        <v>2.31</v>
      </c>
      <c r="AD94" s="203">
        <v>6.82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2.6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0.93</v>
      </c>
      <c r="E95" s="203">
        <v>0</v>
      </c>
      <c r="F95" s="203">
        <v>8.83</v>
      </c>
      <c r="G95" s="203">
        <v>0</v>
      </c>
      <c r="H95" s="203">
        <v>0</v>
      </c>
      <c r="I95" s="203">
        <v>14.2</v>
      </c>
      <c r="J95" s="203">
        <v>5.01</v>
      </c>
      <c r="K95" s="203">
        <v>1.69</v>
      </c>
      <c r="L95" s="203">
        <v>36.229999999999997</v>
      </c>
      <c r="M95" s="203">
        <v>0</v>
      </c>
      <c r="N95" s="203">
        <v>0.99</v>
      </c>
      <c r="O95" s="203">
        <v>1.65</v>
      </c>
      <c r="P95" s="203">
        <v>2.02</v>
      </c>
      <c r="Q95" s="203">
        <v>5.54</v>
      </c>
      <c r="R95" s="203">
        <v>0.35</v>
      </c>
      <c r="S95" s="203">
        <v>0.22</v>
      </c>
      <c r="T95" s="203">
        <v>0</v>
      </c>
      <c r="U95" s="203">
        <v>6.3</v>
      </c>
      <c r="V95" s="203">
        <v>0.17</v>
      </c>
      <c r="W95" s="203">
        <v>0.39</v>
      </c>
      <c r="X95" s="203">
        <v>1.23</v>
      </c>
      <c r="Y95" s="203">
        <v>0</v>
      </c>
      <c r="Z95" s="203">
        <v>1.84</v>
      </c>
      <c r="AA95" s="203">
        <v>0</v>
      </c>
      <c r="AB95" s="203">
        <v>0</v>
      </c>
      <c r="AC95" s="203">
        <v>2.31</v>
      </c>
      <c r="AD95" s="203">
        <v>6.82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2.6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0.93</v>
      </c>
      <c r="E96" s="203">
        <v>0</v>
      </c>
      <c r="F96" s="203">
        <v>8.83</v>
      </c>
      <c r="G96" s="203">
        <v>0</v>
      </c>
      <c r="H96" s="203">
        <v>0</v>
      </c>
      <c r="I96" s="203">
        <v>14.2</v>
      </c>
      <c r="J96" s="203">
        <v>5.01</v>
      </c>
      <c r="K96" s="203">
        <v>1.69</v>
      </c>
      <c r="L96" s="203">
        <v>36.229999999999997</v>
      </c>
      <c r="M96" s="203">
        <v>0</v>
      </c>
      <c r="N96" s="203">
        <v>0.99</v>
      </c>
      <c r="O96" s="203">
        <v>1.65</v>
      </c>
      <c r="P96" s="203">
        <v>2.02</v>
      </c>
      <c r="Q96" s="203">
        <v>5.54</v>
      </c>
      <c r="R96" s="203">
        <v>0.35</v>
      </c>
      <c r="S96" s="203">
        <v>0.22</v>
      </c>
      <c r="T96" s="203">
        <v>0</v>
      </c>
      <c r="U96" s="203">
        <v>6.3</v>
      </c>
      <c r="V96" s="203">
        <v>0.17</v>
      </c>
      <c r="W96" s="203">
        <v>0.39</v>
      </c>
      <c r="X96" s="203">
        <v>1.23</v>
      </c>
      <c r="Y96" s="203">
        <v>0</v>
      </c>
      <c r="Z96" s="203">
        <v>1.84</v>
      </c>
      <c r="AA96" s="203">
        <v>0</v>
      </c>
      <c r="AB96" s="203">
        <v>0</v>
      </c>
      <c r="AC96" s="203">
        <v>2.31</v>
      </c>
      <c r="AD96" s="203">
        <v>6.82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2.6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0.93</v>
      </c>
      <c r="E97" s="203">
        <v>0</v>
      </c>
      <c r="F97" s="203">
        <v>8.83</v>
      </c>
      <c r="G97" s="203">
        <v>0</v>
      </c>
      <c r="H97" s="203">
        <v>0</v>
      </c>
      <c r="I97" s="203">
        <v>14.2</v>
      </c>
      <c r="J97" s="203">
        <v>5.01</v>
      </c>
      <c r="K97" s="203">
        <v>1.69</v>
      </c>
      <c r="L97" s="203">
        <v>36.229999999999997</v>
      </c>
      <c r="M97" s="203">
        <v>0</v>
      </c>
      <c r="N97" s="203">
        <v>0.99</v>
      </c>
      <c r="O97" s="203">
        <v>1.65</v>
      </c>
      <c r="P97" s="203">
        <v>2.02</v>
      </c>
      <c r="Q97" s="203">
        <v>5.54</v>
      </c>
      <c r="R97" s="203">
        <v>0.35</v>
      </c>
      <c r="S97" s="203">
        <v>0.22</v>
      </c>
      <c r="T97" s="203">
        <v>0</v>
      </c>
      <c r="U97" s="203">
        <v>6.3</v>
      </c>
      <c r="V97" s="203">
        <v>0.17</v>
      </c>
      <c r="W97" s="203">
        <v>0.39</v>
      </c>
      <c r="X97" s="203">
        <v>1.23</v>
      </c>
      <c r="Y97" s="203">
        <v>0</v>
      </c>
      <c r="Z97" s="203">
        <v>1.84</v>
      </c>
      <c r="AA97" s="203">
        <v>0</v>
      </c>
      <c r="AB97" s="203">
        <v>0</v>
      </c>
      <c r="AC97" s="203">
        <v>2.31</v>
      </c>
      <c r="AD97" s="203">
        <v>6.82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2.6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0.93</v>
      </c>
      <c r="E98" s="203">
        <v>0</v>
      </c>
      <c r="F98" s="203">
        <v>8.83</v>
      </c>
      <c r="G98" s="203">
        <v>0</v>
      </c>
      <c r="H98" s="203">
        <v>0</v>
      </c>
      <c r="I98" s="203">
        <v>14.2</v>
      </c>
      <c r="J98" s="203">
        <v>5.01</v>
      </c>
      <c r="K98" s="203">
        <v>1.69</v>
      </c>
      <c r="L98" s="203">
        <v>36.229999999999997</v>
      </c>
      <c r="M98" s="203">
        <v>0</v>
      </c>
      <c r="N98" s="203">
        <v>0.99</v>
      </c>
      <c r="O98" s="203">
        <v>1.65</v>
      </c>
      <c r="P98" s="203">
        <v>2.02</v>
      </c>
      <c r="Q98" s="203">
        <v>5.54</v>
      </c>
      <c r="R98" s="203">
        <v>0.35</v>
      </c>
      <c r="S98" s="203">
        <v>0.22</v>
      </c>
      <c r="T98" s="203">
        <v>0</v>
      </c>
      <c r="U98" s="203">
        <v>6.3</v>
      </c>
      <c r="V98" s="203">
        <v>0.17</v>
      </c>
      <c r="W98" s="203">
        <v>0.39</v>
      </c>
      <c r="X98" s="203">
        <v>1.23</v>
      </c>
      <c r="Y98" s="203">
        <v>0</v>
      </c>
      <c r="Z98" s="203">
        <v>1.84</v>
      </c>
      <c r="AA98" s="203">
        <v>0</v>
      </c>
      <c r="AB98" s="203">
        <v>0</v>
      </c>
      <c r="AC98" s="203">
        <v>2.31</v>
      </c>
      <c r="AD98" s="203">
        <v>6.82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2.6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1.6120000000000006E-2</v>
      </c>
      <c r="E99">
        <f t="shared" si="0"/>
        <v>0</v>
      </c>
      <c r="F99">
        <f t="shared" si="0"/>
        <v>0.21192000000000033</v>
      </c>
      <c r="G99">
        <f t="shared" si="0"/>
        <v>0</v>
      </c>
      <c r="H99">
        <f t="shared" si="0"/>
        <v>0</v>
      </c>
      <c r="I99">
        <f t="shared" si="0"/>
        <v>0.33884000000000059</v>
      </c>
      <c r="J99">
        <f t="shared" si="0"/>
        <v>0.12023999999999985</v>
      </c>
      <c r="K99">
        <f t="shared" si="0"/>
        <v>0.37215000000000054</v>
      </c>
      <c r="L99">
        <f t="shared" si="0"/>
        <v>0.72544000000000064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5.0532500000000036E-2</v>
      </c>
      <c r="Q99">
        <f t="shared" si="0"/>
        <v>0.12741000000000022</v>
      </c>
      <c r="R99">
        <f t="shared" si="0"/>
        <v>4.7459999999999947E-2</v>
      </c>
      <c r="S99">
        <f t="shared" si="0"/>
        <v>2.9497499999999975E-2</v>
      </c>
      <c r="T99">
        <f t="shared" si="0"/>
        <v>0</v>
      </c>
      <c r="U99">
        <f t="shared" si="0"/>
        <v>0.16210499999999989</v>
      </c>
      <c r="V99">
        <f t="shared" si="0"/>
        <v>1.9122500000000021E-2</v>
      </c>
      <c r="W99">
        <f t="shared" si="0"/>
        <v>5.3829999999999788E-2</v>
      </c>
      <c r="X99">
        <f t="shared" si="0"/>
        <v>0.10557500000000034</v>
      </c>
      <c r="Y99">
        <f t="shared" si="0"/>
        <v>0</v>
      </c>
      <c r="Z99">
        <f t="shared" si="0"/>
        <v>4.4160000000000067E-2</v>
      </c>
      <c r="AA99">
        <f t="shared" si="0"/>
        <v>0</v>
      </c>
      <c r="AB99">
        <f t="shared" si="0"/>
        <v>0</v>
      </c>
      <c r="AC99">
        <f t="shared" si="0"/>
        <v>0.21005249999999964</v>
      </c>
      <c r="AD99">
        <f t="shared" si="0"/>
        <v>9.5404999999999976E-2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0.22064750000000019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0.25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0.25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0.19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0.19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0.19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0.19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0.19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0.11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0.11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4.1749999999999996E-4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2.82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1.36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2.82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1.36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2.82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1.36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2.82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1.36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2.82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1.36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2.82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1.36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1.36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2.82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1.36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1.36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1.36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1.36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1.36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1.36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1.36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1.36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1.36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1.36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1.36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1.36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1.36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1.36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1.36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1.36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1.36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1.36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1.36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1.36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1.36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1.36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1.36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1.36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1.36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1.36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4.1500000000000004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1.36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1.36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1.36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1.36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1.36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1.36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1.36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1.36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1.36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0.15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1.36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0.15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1.36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1.36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1.36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1.36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1.36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1.36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1.36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1.36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1.48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1.36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1.49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1.36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3.56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1.36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3.56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1.36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3.56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1.36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3.56</v>
      </c>
      <c r="AD59" s="203">
        <v>2.97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1.36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3.56</v>
      </c>
      <c r="AD60" s="203">
        <v>2.97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1.36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3.56</v>
      </c>
      <c r="AD61" s="203">
        <v>2.97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1.36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3.56</v>
      </c>
      <c r="AD62" s="203">
        <v>2.97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1.36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3.56</v>
      </c>
      <c r="AD63" s="203">
        <v>2.97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1.36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3.56</v>
      </c>
      <c r="AD64" s="203">
        <v>2.97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1.36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2.97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1.36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2.97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1.36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2.97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1.36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2.97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1.36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2.97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1.36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2.97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1.36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2.97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1.36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2.97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1.36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2.97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1.36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2.97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1.36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1.48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1.36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1.48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2.2999999999999998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1.48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2.2999999999999998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1.48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2.09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1.48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2.09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1.48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2.09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1.48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2.09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1.48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2.09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1.48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1.78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1.48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1.78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1.48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1.36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1.48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1.36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1.48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1.36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1.48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1.36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1.48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1.36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1.48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1.36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1.48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1.36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1.48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1.36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1.48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1.36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1.48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1.36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1.48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1.36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1.48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1.36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1.48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1.36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1.48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1.36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4.2435000000000014E-2</v>
      </c>
      <c r="AD99">
        <f t="shared" si="0"/>
        <v>2.1205000000000005E-2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3.4232500000000013E-2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0.64</v>
      </c>
      <c r="E3" s="203">
        <v>0</v>
      </c>
      <c r="F3" s="203">
        <v>10.66</v>
      </c>
      <c r="G3" s="203">
        <v>0</v>
      </c>
      <c r="H3" s="203">
        <v>0</v>
      </c>
      <c r="I3" s="203">
        <v>16.48</v>
      </c>
      <c r="J3" s="203">
        <v>6.05</v>
      </c>
      <c r="K3" s="203">
        <v>0.1</v>
      </c>
      <c r="L3" s="203">
        <v>15.07</v>
      </c>
      <c r="M3" s="203">
        <v>0.92</v>
      </c>
      <c r="N3" s="203">
        <v>1.19</v>
      </c>
      <c r="O3" s="203">
        <v>0</v>
      </c>
      <c r="P3" s="203">
        <v>1.39</v>
      </c>
      <c r="Q3" s="203">
        <v>0.11</v>
      </c>
      <c r="R3" s="203">
        <v>0.43</v>
      </c>
      <c r="S3" s="203">
        <v>0.26</v>
      </c>
      <c r="T3" s="203">
        <v>0</v>
      </c>
      <c r="U3" s="203">
        <v>1.75</v>
      </c>
      <c r="V3" s="203">
        <v>0.14000000000000001</v>
      </c>
      <c r="W3" s="203">
        <v>0.47</v>
      </c>
      <c r="X3" s="203">
        <v>1.48</v>
      </c>
      <c r="Y3" s="203">
        <v>0</v>
      </c>
      <c r="Z3" s="203">
        <v>2.0299999999999998</v>
      </c>
      <c r="AA3" s="203">
        <v>0</v>
      </c>
      <c r="AB3" s="203">
        <v>0</v>
      </c>
      <c r="AC3" s="203">
        <v>16.91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19.600000000000001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0.64</v>
      </c>
      <c r="E4" s="203">
        <v>0</v>
      </c>
      <c r="F4" s="203">
        <v>10.66</v>
      </c>
      <c r="G4" s="203">
        <v>0</v>
      </c>
      <c r="H4" s="203">
        <v>0</v>
      </c>
      <c r="I4" s="203">
        <v>16.48</v>
      </c>
      <c r="J4" s="203">
        <v>6.05</v>
      </c>
      <c r="K4" s="203">
        <v>0.1</v>
      </c>
      <c r="L4" s="203">
        <v>15.07</v>
      </c>
      <c r="M4" s="203">
        <v>0.92</v>
      </c>
      <c r="N4" s="203">
        <v>1.19</v>
      </c>
      <c r="O4" s="203">
        <v>0</v>
      </c>
      <c r="P4" s="203">
        <v>1.39</v>
      </c>
      <c r="Q4" s="203">
        <v>3.42</v>
      </c>
      <c r="R4" s="203">
        <v>0.43</v>
      </c>
      <c r="S4" s="203">
        <v>0.26</v>
      </c>
      <c r="T4" s="203">
        <v>0</v>
      </c>
      <c r="U4" s="203">
        <v>1.75</v>
      </c>
      <c r="V4" s="203">
        <v>0.14000000000000001</v>
      </c>
      <c r="W4" s="203">
        <v>0.47</v>
      </c>
      <c r="X4" s="203">
        <v>1.48</v>
      </c>
      <c r="Y4" s="203">
        <v>0</v>
      </c>
      <c r="Z4" s="203">
        <v>2.0299999999999998</v>
      </c>
      <c r="AA4" s="203">
        <v>0</v>
      </c>
      <c r="AB4" s="203">
        <v>0</v>
      </c>
      <c r="AC4" s="203">
        <v>16.91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19.600000000000001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0.64</v>
      </c>
      <c r="E5" s="203">
        <v>0</v>
      </c>
      <c r="F5" s="203">
        <v>10.66</v>
      </c>
      <c r="G5" s="203">
        <v>0</v>
      </c>
      <c r="H5" s="203">
        <v>0</v>
      </c>
      <c r="I5" s="203">
        <v>16.48</v>
      </c>
      <c r="J5" s="203">
        <v>6.05</v>
      </c>
      <c r="K5" s="203">
        <v>0.1</v>
      </c>
      <c r="L5" s="203">
        <v>21.77</v>
      </c>
      <c r="M5" s="203">
        <v>0.92</v>
      </c>
      <c r="N5" s="203">
        <v>1.19</v>
      </c>
      <c r="O5" s="203">
        <v>0</v>
      </c>
      <c r="P5" s="203">
        <v>1.39</v>
      </c>
      <c r="Q5" s="203">
        <v>0.18</v>
      </c>
      <c r="R5" s="203">
        <v>0.43</v>
      </c>
      <c r="S5" s="203">
        <v>0.26</v>
      </c>
      <c r="T5" s="203">
        <v>0</v>
      </c>
      <c r="U5" s="203">
        <v>1.75</v>
      </c>
      <c r="V5" s="203">
        <v>0.14000000000000001</v>
      </c>
      <c r="W5" s="203">
        <v>0.47</v>
      </c>
      <c r="X5" s="203">
        <v>1.48</v>
      </c>
      <c r="Y5" s="203">
        <v>0</v>
      </c>
      <c r="Z5" s="203">
        <v>2.0299999999999998</v>
      </c>
      <c r="AA5" s="203">
        <v>0</v>
      </c>
      <c r="AB5" s="203">
        <v>0</v>
      </c>
      <c r="AC5" s="203">
        <v>16.91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19.600000000000001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0.64</v>
      </c>
      <c r="E6" s="203">
        <v>0</v>
      </c>
      <c r="F6" s="203">
        <v>10.66</v>
      </c>
      <c r="G6" s="203">
        <v>0</v>
      </c>
      <c r="H6" s="203">
        <v>0</v>
      </c>
      <c r="I6" s="203">
        <v>16.48</v>
      </c>
      <c r="J6" s="203">
        <v>6.05</v>
      </c>
      <c r="K6" s="203">
        <v>0.1</v>
      </c>
      <c r="L6" s="203">
        <v>43.05</v>
      </c>
      <c r="M6" s="203">
        <v>0.92</v>
      </c>
      <c r="N6" s="203">
        <v>1.19</v>
      </c>
      <c r="O6" s="203">
        <v>0</v>
      </c>
      <c r="P6" s="203">
        <v>1.39</v>
      </c>
      <c r="Q6" s="203">
        <v>0.17</v>
      </c>
      <c r="R6" s="203">
        <v>0.43</v>
      </c>
      <c r="S6" s="203">
        <v>0.26</v>
      </c>
      <c r="T6" s="203">
        <v>0</v>
      </c>
      <c r="U6" s="203">
        <v>1.75</v>
      </c>
      <c r="V6" s="203">
        <v>0.14000000000000001</v>
      </c>
      <c r="W6" s="203">
        <v>0.47</v>
      </c>
      <c r="X6" s="203">
        <v>1.48</v>
      </c>
      <c r="Y6" s="203">
        <v>0</v>
      </c>
      <c r="Z6" s="203">
        <v>2.0299999999999998</v>
      </c>
      <c r="AA6" s="203">
        <v>0</v>
      </c>
      <c r="AB6" s="203">
        <v>0</v>
      </c>
      <c r="AC6" s="203">
        <v>16.91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19.600000000000001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0.64</v>
      </c>
      <c r="E7" s="203">
        <v>0</v>
      </c>
      <c r="F7" s="203">
        <v>10.66</v>
      </c>
      <c r="G7" s="203">
        <v>0</v>
      </c>
      <c r="H7" s="203">
        <v>0</v>
      </c>
      <c r="I7" s="203">
        <v>16.48</v>
      </c>
      <c r="J7" s="203">
        <v>6.05</v>
      </c>
      <c r="K7" s="203">
        <v>0.1</v>
      </c>
      <c r="L7" s="203">
        <v>59.5</v>
      </c>
      <c r="M7" s="203">
        <v>0.92</v>
      </c>
      <c r="N7" s="203">
        <v>1.19</v>
      </c>
      <c r="O7" s="203">
        <v>0</v>
      </c>
      <c r="P7" s="203">
        <v>1.39</v>
      </c>
      <c r="Q7" s="203">
        <v>2.76</v>
      </c>
      <c r="R7" s="203">
        <v>0.43</v>
      </c>
      <c r="S7" s="203">
        <v>0.26</v>
      </c>
      <c r="T7" s="203">
        <v>0</v>
      </c>
      <c r="U7" s="203">
        <v>1.75</v>
      </c>
      <c r="V7" s="203">
        <v>0.14000000000000001</v>
      </c>
      <c r="W7" s="203">
        <v>0.47</v>
      </c>
      <c r="X7" s="203">
        <v>1.48</v>
      </c>
      <c r="Y7" s="203">
        <v>0</v>
      </c>
      <c r="Z7" s="203">
        <v>2.0299999999999998</v>
      </c>
      <c r="AA7" s="203">
        <v>0</v>
      </c>
      <c r="AB7" s="203">
        <v>0</v>
      </c>
      <c r="AC7" s="203">
        <v>16.91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19.600000000000001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0.64</v>
      </c>
      <c r="E8" s="203">
        <v>0</v>
      </c>
      <c r="F8" s="203">
        <v>10.66</v>
      </c>
      <c r="G8" s="203">
        <v>0</v>
      </c>
      <c r="H8" s="203">
        <v>0</v>
      </c>
      <c r="I8" s="203">
        <v>16.48</v>
      </c>
      <c r="J8" s="203">
        <v>6.05</v>
      </c>
      <c r="K8" s="203">
        <v>0.1</v>
      </c>
      <c r="L8" s="203">
        <v>76.91</v>
      </c>
      <c r="M8" s="203">
        <v>0.92</v>
      </c>
      <c r="N8" s="203">
        <v>1.19</v>
      </c>
      <c r="O8" s="203">
        <v>0</v>
      </c>
      <c r="P8" s="203">
        <v>1.39</v>
      </c>
      <c r="Q8" s="203">
        <v>6.69</v>
      </c>
      <c r="R8" s="203">
        <v>0.43</v>
      </c>
      <c r="S8" s="203">
        <v>0.26</v>
      </c>
      <c r="T8" s="203">
        <v>0</v>
      </c>
      <c r="U8" s="203">
        <v>1.75</v>
      </c>
      <c r="V8" s="203">
        <v>0.14000000000000001</v>
      </c>
      <c r="W8" s="203">
        <v>0.47</v>
      </c>
      <c r="X8" s="203">
        <v>1.48</v>
      </c>
      <c r="Y8" s="203">
        <v>0</v>
      </c>
      <c r="Z8" s="203">
        <v>2.0299999999999998</v>
      </c>
      <c r="AA8" s="203">
        <v>0</v>
      </c>
      <c r="AB8" s="203">
        <v>0</v>
      </c>
      <c r="AC8" s="203">
        <v>16.91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0.64</v>
      </c>
      <c r="E9" s="203">
        <v>0</v>
      </c>
      <c r="F9" s="203">
        <v>10.66</v>
      </c>
      <c r="G9" s="203">
        <v>0</v>
      </c>
      <c r="H9" s="203">
        <v>0</v>
      </c>
      <c r="I9" s="203">
        <v>16.48</v>
      </c>
      <c r="J9" s="203">
        <v>6.05</v>
      </c>
      <c r="K9" s="203">
        <v>0.1</v>
      </c>
      <c r="L9" s="203">
        <v>158.16999999999999</v>
      </c>
      <c r="M9" s="203">
        <v>0.92</v>
      </c>
      <c r="N9" s="203">
        <v>1.19</v>
      </c>
      <c r="O9" s="203">
        <v>0</v>
      </c>
      <c r="P9" s="203">
        <v>1.39</v>
      </c>
      <c r="Q9" s="203">
        <v>6.69</v>
      </c>
      <c r="R9" s="203">
        <v>0.43</v>
      </c>
      <c r="S9" s="203">
        <v>0.26</v>
      </c>
      <c r="T9" s="203">
        <v>0</v>
      </c>
      <c r="U9" s="203">
        <v>1.75</v>
      </c>
      <c r="V9" s="203">
        <v>0.14000000000000001</v>
      </c>
      <c r="W9" s="203">
        <v>0.47</v>
      </c>
      <c r="X9" s="203">
        <v>1.48</v>
      </c>
      <c r="Y9" s="203">
        <v>0</v>
      </c>
      <c r="Z9" s="203">
        <v>2.0299999999999998</v>
      </c>
      <c r="AA9" s="203">
        <v>0</v>
      </c>
      <c r="AB9" s="203">
        <v>0</v>
      </c>
      <c r="AC9" s="203">
        <v>12.46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13.08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0.64</v>
      </c>
      <c r="E10" s="203">
        <v>0</v>
      </c>
      <c r="F10" s="203">
        <v>10.66</v>
      </c>
      <c r="G10" s="203">
        <v>0</v>
      </c>
      <c r="H10" s="203">
        <v>0</v>
      </c>
      <c r="I10" s="203">
        <v>16.48</v>
      </c>
      <c r="J10" s="203">
        <v>6.05</v>
      </c>
      <c r="K10" s="203">
        <v>0.1</v>
      </c>
      <c r="L10" s="203">
        <v>165.91</v>
      </c>
      <c r="M10" s="203">
        <v>0.92</v>
      </c>
      <c r="N10" s="203">
        <v>1.19</v>
      </c>
      <c r="O10" s="203">
        <v>0</v>
      </c>
      <c r="P10" s="203">
        <v>1.39</v>
      </c>
      <c r="Q10" s="203">
        <v>6.69</v>
      </c>
      <c r="R10" s="203">
        <v>0.43</v>
      </c>
      <c r="S10" s="203">
        <v>0.26</v>
      </c>
      <c r="T10" s="203">
        <v>0</v>
      </c>
      <c r="U10" s="203">
        <v>1.75</v>
      </c>
      <c r="V10" s="203">
        <v>0.14000000000000001</v>
      </c>
      <c r="W10" s="203">
        <v>0.47</v>
      </c>
      <c r="X10" s="203">
        <v>1.48</v>
      </c>
      <c r="Y10" s="203">
        <v>0</v>
      </c>
      <c r="Z10" s="203">
        <v>2.0299999999999998</v>
      </c>
      <c r="AA10" s="203">
        <v>0</v>
      </c>
      <c r="AB10" s="203">
        <v>0</v>
      </c>
      <c r="AC10" s="203">
        <v>16.91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13.08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0.64</v>
      </c>
      <c r="E11" s="203">
        <v>0</v>
      </c>
      <c r="F11" s="203">
        <v>10.66</v>
      </c>
      <c r="G11" s="203">
        <v>0</v>
      </c>
      <c r="H11" s="203">
        <v>0</v>
      </c>
      <c r="I11" s="203">
        <v>16.48</v>
      </c>
      <c r="J11" s="203">
        <v>6.05</v>
      </c>
      <c r="K11" s="203">
        <v>0.1</v>
      </c>
      <c r="L11" s="203">
        <v>173.65</v>
      </c>
      <c r="M11" s="203">
        <v>0.92</v>
      </c>
      <c r="N11" s="203">
        <v>1.19</v>
      </c>
      <c r="O11" s="203">
        <v>0</v>
      </c>
      <c r="P11" s="203">
        <v>1.39</v>
      </c>
      <c r="Q11" s="203">
        <v>6.69</v>
      </c>
      <c r="R11" s="203">
        <v>0.43</v>
      </c>
      <c r="S11" s="203">
        <v>0.26</v>
      </c>
      <c r="T11" s="203">
        <v>0</v>
      </c>
      <c r="U11" s="203">
        <v>1.75</v>
      </c>
      <c r="V11" s="203">
        <v>0.14000000000000001</v>
      </c>
      <c r="W11" s="203">
        <v>0.47</v>
      </c>
      <c r="X11" s="203">
        <v>1.48</v>
      </c>
      <c r="Y11" s="203">
        <v>0</v>
      </c>
      <c r="Z11" s="203">
        <v>2.0299999999999998</v>
      </c>
      <c r="AA11" s="203">
        <v>0</v>
      </c>
      <c r="AB11" s="203">
        <v>0</v>
      </c>
      <c r="AC11" s="203">
        <v>12.46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13.08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0.64</v>
      </c>
      <c r="E12" s="203">
        <v>0</v>
      </c>
      <c r="F12" s="203">
        <v>10.66</v>
      </c>
      <c r="G12" s="203">
        <v>0</v>
      </c>
      <c r="H12" s="203">
        <v>0</v>
      </c>
      <c r="I12" s="203">
        <v>16.48</v>
      </c>
      <c r="J12" s="203">
        <v>6.05</v>
      </c>
      <c r="K12" s="203">
        <v>0.1</v>
      </c>
      <c r="L12" s="203">
        <v>187.19</v>
      </c>
      <c r="M12" s="203">
        <v>0.92</v>
      </c>
      <c r="N12" s="203">
        <v>1.19</v>
      </c>
      <c r="O12" s="203">
        <v>0</v>
      </c>
      <c r="P12" s="203">
        <v>1.39</v>
      </c>
      <c r="Q12" s="203">
        <v>6.69</v>
      </c>
      <c r="R12" s="203">
        <v>0.43</v>
      </c>
      <c r="S12" s="203">
        <v>0.26</v>
      </c>
      <c r="T12" s="203">
        <v>0</v>
      </c>
      <c r="U12" s="203">
        <v>1.75</v>
      </c>
      <c r="V12" s="203">
        <v>0.14000000000000001</v>
      </c>
      <c r="W12" s="203">
        <v>0.47</v>
      </c>
      <c r="X12" s="203">
        <v>1.48</v>
      </c>
      <c r="Y12" s="203">
        <v>0</v>
      </c>
      <c r="Z12" s="203">
        <v>2.0299999999999998</v>
      </c>
      <c r="AA12" s="203">
        <v>0</v>
      </c>
      <c r="AB12" s="203">
        <v>0</v>
      </c>
      <c r="AC12" s="203">
        <v>12.46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13.08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0.64</v>
      </c>
      <c r="E13" s="203">
        <v>0</v>
      </c>
      <c r="F13" s="203">
        <v>10.66</v>
      </c>
      <c r="G13" s="203">
        <v>0</v>
      </c>
      <c r="H13" s="203">
        <v>0</v>
      </c>
      <c r="I13" s="203">
        <v>16.48</v>
      </c>
      <c r="J13" s="203">
        <v>6.05</v>
      </c>
      <c r="K13" s="203">
        <v>0.1</v>
      </c>
      <c r="L13" s="203">
        <v>199.76</v>
      </c>
      <c r="M13" s="203">
        <v>0.92</v>
      </c>
      <c r="N13" s="203">
        <v>1.19</v>
      </c>
      <c r="O13" s="203">
        <v>0</v>
      </c>
      <c r="P13" s="203">
        <v>1.39</v>
      </c>
      <c r="Q13" s="203">
        <v>6.69</v>
      </c>
      <c r="R13" s="203">
        <v>0.42</v>
      </c>
      <c r="S13" s="203">
        <v>0.26</v>
      </c>
      <c r="T13" s="203">
        <v>0</v>
      </c>
      <c r="U13" s="203">
        <v>1.75</v>
      </c>
      <c r="V13" s="203">
        <v>0.14000000000000001</v>
      </c>
      <c r="W13" s="203">
        <v>0.46</v>
      </c>
      <c r="X13" s="203">
        <v>1.48</v>
      </c>
      <c r="Y13" s="203">
        <v>0</v>
      </c>
      <c r="Z13" s="203">
        <v>2.0299999999999998</v>
      </c>
      <c r="AA13" s="203">
        <v>0</v>
      </c>
      <c r="AB13" s="203">
        <v>0</v>
      </c>
      <c r="AC13" s="203">
        <v>12.46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13.08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0.64</v>
      </c>
      <c r="E14" s="203">
        <v>0</v>
      </c>
      <c r="F14" s="203">
        <v>10.66</v>
      </c>
      <c r="G14" s="203">
        <v>0</v>
      </c>
      <c r="H14" s="203">
        <v>0</v>
      </c>
      <c r="I14" s="203">
        <v>16.48</v>
      </c>
      <c r="J14" s="203">
        <v>6.05</v>
      </c>
      <c r="K14" s="203">
        <v>0.1</v>
      </c>
      <c r="L14" s="203">
        <v>211.68</v>
      </c>
      <c r="M14" s="203">
        <v>0.92</v>
      </c>
      <c r="N14" s="203">
        <v>1.19</v>
      </c>
      <c r="O14" s="203">
        <v>0</v>
      </c>
      <c r="P14" s="203">
        <v>1.39</v>
      </c>
      <c r="Q14" s="203">
        <v>6.69</v>
      </c>
      <c r="R14" s="203">
        <v>0.42</v>
      </c>
      <c r="S14" s="203">
        <v>0.26</v>
      </c>
      <c r="T14" s="203">
        <v>0</v>
      </c>
      <c r="U14" s="203">
        <v>1.75</v>
      </c>
      <c r="V14" s="203">
        <v>0.14000000000000001</v>
      </c>
      <c r="W14" s="203">
        <v>0.46</v>
      </c>
      <c r="X14" s="203">
        <v>1.48</v>
      </c>
      <c r="Y14" s="203">
        <v>0</v>
      </c>
      <c r="Z14" s="203">
        <v>2.0299999999999998</v>
      </c>
      <c r="AA14" s="203">
        <v>0</v>
      </c>
      <c r="AB14" s="203">
        <v>0</v>
      </c>
      <c r="AC14" s="203">
        <v>12.46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13.08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0.64</v>
      </c>
      <c r="E15" s="203">
        <v>0</v>
      </c>
      <c r="F15" s="203">
        <v>10.66</v>
      </c>
      <c r="G15" s="203">
        <v>0</v>
      </c>
      <c r="H15" s="203">
        <v>0</v>
      </c>
      <c r="I15" s="203">
        <v>16.48</v>
      </c>
      <c r="J15" s="203">
        <v>6.05</v>
      </c>
      <c r="K15" s="203">
        <v>0.1</v>
      </c>
      <c r="L15" s="203">
        <v>211.68</v>
      </c>
      <c r="M15" s="203">
        <v>0.92</v>
      </c>
      <c r="N15" s="203">
        <v>1.19</v>
      </c>
      <c r="O15" s="203">
        <v>0</v>
      </c>
      <c r="P15" s="203">
        <v>1.39</v>
      </c>
      <c r="Q15" s="203">
        <v>6.69</v>
      </c>
      <c r="R15" s="203">
        <v>0.42</v>
      </c>
      <c r="S15" s="203">
        <v>0.26</v>
      </c>
      <c r="T15" s="203">
        <v>0</v>
      </c>
      <c r="U15" s="203">
        <v>1.75</v>
      </c>
      <c r="V15" s="203">
        <v>0.14000000000000001</v>
      </c>
      <c r="W15" s="203">
        <v>0.46</v>
      </c>
      <c r="X15" s="203">
        <v>1.48</v>
      </c>
      <c r="Y15" s="203">
        <v>0</v>
      </c>
      <c r="Z15" s="203">
        <v>2.0299999999999998</v>
      </c>
      <c r="AA15" s="203">
        <v>0</v>
      </c>
      <c r="AB15" s="203">
        <v>0</v>
      </c>
      <c r="AC15" s="203">
        <v>12.46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13.08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0.64</v>
      </c>
      <c r="E16" s="203">
        <v>0</v>
      </c>
      <c r="F16" s="203">
        <v>10.66</v>
      </c>
      <c r="G16" s="203">
        <v>0</v>
      </c>
      <c r="H16" s="203">
        <v>0</v>
      </c>
      <c r="I16" s="203">
        <v>16.48</v>
      </c>
      <c r="J16" s="203">
        <v>6.05</v>
      </c>
      <c r="K16" s="203">
        <v>0.1</v>
      </c>
      <c r="L16" s="203">
        <v>211.68</v>
      </c>
      <c r="M16" s="203">
        <v>0.92</v>
      </c>
      <c r="N16" s="203">
        <v>1.19</v>
      </c>
      <c r="O16" s="203">
        <v>0</v>
      </c>
      <c r="P16" s="203">
        <v>1.39</v>
      </c>
      <c r="Q16" s="203">
        <v>6.69</v>
      </c>
      <c r="R16" s="203">
        <v>0.42</v>
      </c>
      <c r="S16" s="203">
        <v>0.26</v>
      </c>
      <c r="T16" s="203">
        <v>0</v>
      </c>
      <c r="U16" s="203">
        <v>1.75</v>
      </c>
      <c r="V16" s="203">
        <v>0.14000000000000001</v>
      </c>
      <c r="W16" s="203">
        <v>0.46</v>
      </c>
      <c r="X16" s="203">
        <v>1.48</v>
      </c>
      <c r="Y16" s="203">
        <v>0</v>
      </c>
      <c r="Z16" s="203">
        <v>2.0299999999999998</v>
      </c>
      <c r="AA16" s="203">
        <v>0</v>
      </c>
      <c r="AB16" s="203">
        <v>0</v>
      </c>
      <c r="AC16" s="203">
        <v>12.46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13.08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0.64</v>
      </c>
      <c r="E17" s="203">
        <v>0</v>
      </c>
      <c r="F17" s="203">
        <v>10.66</v>
      </c>
      <c r="G17" s="203">
        <v>0</v>
      </c>
      <c r="H17" s="203">
        <v>0</v>
      </c>
      <c r="I17" s="203">
        <v>17.149999999999999</v>
      </c>
      <c r="J17" s="203">
        <v>6.05</v>
      </c>
      <c r="K17" s="203">
        <v>0.1</v>
      </c>
      <c r="L17" s="203">
        <v>211.68</v>
      </c>
      <c r="M17" s="203">
        <v>0.92</v>
      </c>
      <c r="N17" s="203">
        <v>1.19</v>
      </c>
      <c r="O17" s="203">
        <v>0</v>
      </c>
      <c r="P17" s="203">
        <v>1.39</v>
      </c>
      <c r="Q17" s="203">
        <v>6.69</v>
      </c>
      <c r="R17" s="203">
        <v>0.42</v>
      </c>
      <c r="S17" s="203">
        <v>0.26</v>
      </c>
      <c r="T17" s="203">
        <v>0</v>
      </c>
      <c r="U17" s="203">
        <v>1.75</v>
      </c>
      <c r="V17" s="203">
        <v>0.14000000000000001</v>
      </c>
      <c r="W17" s="203">
        <v>0.46</v>
      </c>
      <c r="X17" s="203">
        <v>1.48</v>
      </c>
      <c r="Y17" s="203">
        <v>0</v>
      </c>
      <c r="Z17" s="203">
        <v>2.0299999999999998</v>
      </c>
      <c r="AA17" s="203">
        <v>0</v>
      </c>
      <c r="AB17" s="203">
        <v>0</v>
      </c>
      <c r="AC17" s="203">
        <v>12.46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13.08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0.64</v>
      </c>
      <c r="E18" s="203">
        <v>0</v>
      </c>
      <c r="F18" s="203">
        <v>10.66</v>
      </c>
      <c r="G18" s="203">
        <v>0</v>
      </c>
      <c r="H18" s="203">
        <v>0</v>
      </c>
      <c r="I18" s="203">
        <v>17.149999999999999</v>
      </c>
      <c r="J18" s="203">
        <v>6.05</v>
      </c>
      <c r="K18" s="203">
        <v>0.1</v>
      </c>
      <c r="L18" s="203">
        <v>211.68</v>
      </c>
      <c r="M18" s="203">
        <v>0.92</v>
      </c>
      <c r="N18" s="203">
        <v>1.19</v>
      </c>
      <c r="O18" s="203">
        <v>0</v>
      </c>
      <c r="P18" s="203">
        <v>1.39</v>
      </c>
      <c r="Q18" s="203">
        <v>6.69</v>
      </c>
      <c r="R18" s="203">
        <v>0.42</v>
      </c>
      <c r="S18" s="203">
        <v>0.26</v>
      </c>
      <c r="T18" s="203">
        <v>0</v>
      </c>
      <c r="U18" s="203">
        <v>1.75</v>
      </c>
      <c r="V18" s="203">
        <v>0.14000000000000001</v>
      </c>
      <c r="W18" s="203">
        <v>0.46</v>
      </c>
      <c r="X18" s="203">
        <v>1.48</v>
      </c>
      <c r="Y18" s="203">
        <v>0</v>
      </c>
      <c r="Z18" s="203">
        <v>2.0299999999999998</v>
      </c>
      <c r="AA18" s="203">
        <v>0</v>
      </c>
      <c r="AB18" s="203">
        <v>0</v>
      </c>
      <c r="AC18" s="203">
        <v>12.46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13.08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0.64</v>
      </c>
      <c r="E19" s="203">
        <v>0</v>
      </c>
      <c r="F19" s="203">
        <v>10.66</v>
      </c>
      <c r="G19" s="203">
        <v>0</v>
      </c>
      <c r="H19" s="203">
        <v>0</v>
      </c>
      <c r="I19" s="203">
        <v>17.149999999999999</v>
      </c>
      <c r="J19" s="203">
        <v>6.05</v>
      </c>
      <c r="K19" s="203">
        <v>0.1</v>
      </c>
      <c r="L19" s="203">
        <v>211.68</v>
      </c>
      <c r="M19" s="203">
        <v>0.92</v>
      </c>
      <c r="N19" s="203">
        <v>1.19</v>
      </c>
      <c r="O19" s="203">
        <v>0</v>
      </c>
      <c r="P19" s="203">
        <v>1.39</v>
      </c>
      <c r="Q19" s="203">
        <v>6.69</v>
      </c>
      <c r="R19" s="203">
        <v>0.42</v>
      </c>
      <c r="S19" s="203">
        <v>0.26</v>
      </c>
      <c r="T19" s="203">
        <v>0</v>
      </c>
      <c r="U19" s="203">
        <v>1.75</v>
      </c>
      <c r="V19" s="203">
        <v>0.14000000000000001</v>
      </c>
      <c r="W19" s="203">
        <v>0.46</v>
      </c>
      <c r="X19" s="203">
        <v>1.48</v>
      </c>
      <c r="Y19" s="203">
        <v>0</v>
      </c>
      <c r="Z19" s="203">
        <v>2.0299999999999998</v>
      </c>
      <c r="AA19" s="203">
        <v>0</v>
      </c>
      <c r="AB19" s="203">
        <v>0</v>
      </c>
      <c r="AC19" s="203">
        <v>12.46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13.08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0.64</v>
      </c>
      <c r="E20" s="203">
        <v>0</v>
      </c>
      <c r="F20" s="203">
        <v>10.66</v>
      </c>
      <c r="G20" s="203">
        <v>0</v>
      </c>
      <c r="H20" s="203">
        <v>0</v>
      </c>
      <c r="I20" s="203">
        <v>17.149999999999999</v>
      </c>
      <c r="J20" s="203">
        <v>6.05</v>
      </c>
      <c r="K20" s="203">
        <v>0.1</v>
      </c>
      <c r="L20" s="203">
        <v>211.68</v>
      </c>
      <c r="M20" s="203">
        <v>0.92</v>
      </c>
      <c r="N20" s="203">
        <v>1.19</v>
      </c>
      <c r="O20" s="203">
        <v>0</v>
      </c>
      <c r="P20" s="203">
        <v>1.39</v>
      </c>
      <c r="Q20" s="203">
        <v>6.69</v>
      </c>
      <c r="R20" s="203">
        <v>0.42</v>
      </c>
      <c r="S20" s="203">
        <v>0.26</v>
      </c>
      <c r="T20" s="203">
        <v>0</v>
      </c>
      <c r="U20" s="203">
        <v>1.75</v>
      </c>
      <c r="V20" s="203">
        <v>0.14000000000000001</v>
      </c>
      <c r="W20" s="203">
        <v>0.46</v>
      </c>
      <c r="X20" s="203">
        <v>1.48</v>
      </c>
      <c r="Y20" s="203">
        <v>0</v>
      </c>
      <c r="Z20" s="203">
        <v>2.0299999999999998</v>
      </c>
      <c r="AA20" s="203">
        <v>0</v>
      </c>
      <c r="AB20" s="203">
        <v>0</v>
      </c>
      <c r="AC20" s="203">
        <v>12.46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13.08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0.64</v>
      </c>
      <c r="E21" s="203">
        <v>0</v>
      </c>
      <c r="F21" s="203">
        <v>10.66</v>
      </c>
      <c r="G21" s="203">
        <v>0</v>
      </c>
      <c r="H21" s="203">
        <v>0</v>
      </c>
      <c r="I21" s="203">
        <v>17.149999999999999</v>
      </c>
      <c r="J21" s="203">
        <v>6.05</v>
      </c>
      <c r="K21" s="203">
        <v>0.1</v>
      </c>
      <c r="L21" s="203">
        <v>211.68</v>
      </c>
      <c r="M21" s="203">
        <v>0.92</v>
      </c>
      <c r="N21" s="203">
        <v>1.19</v>
      </c>
      <c r="O21" s="203">
        <v>0</v>
      </c>
      <c r="P21" s="203">
        <v>1.39</v>
      </c>
      <c r="Q21" s="203">
        <v>6.69</v>
      </c>
      <c r="R21" s="203">
        <v>0.42</v>
      </c>
      <c r="S21" s="203">
        <v>0.26</v>
      </c>
      <c r="T21" s="203">
        <v>0</v>
      </c>
      <c r="U21" s="203">
        <v>1.75</v>
      </c>
      <c r="V21" s="203">
        <v>0.14000000000000001</v>
      </c>
      <c r="W21" s="203">
        <v>0.46</v>
      </c>
      <c r="X21" s="203">
        <v>1.48</v>
      </c>
      <c r="Y21" s="203">
        <v>0</v>
      </c>
      <c r="Z21" s="203">
        <v>2.0299999999999998</v>
      </c>
      <c r="AA21" s="203">
        <v>0</v>
      </c>
      <c r="AB21" s="203">
        <v>0</v>
      </c>
      <c r="AC21" s="203">
        <v>12.46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13.08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0.64</v>
      </c>
      <c r="E22" s="203">
        <v>0</v>
      </c>
      <c r="F22" s="203">
        <v>10.66</v>
      </c>
      <c r="G22" s="203">
        <v>0</v>
      </c>
      <c r="H22" s="203">
        <v>0</v>
      </c>
      <c r="I22" s="203">
        <v>17.149999999999999</v>
      </c>
      <c r="J22" s="203">
        <v>6.05</v>
      </c>
      <c r="K22" s="203">
        <v>0.1</v>
      </c>
      <c r="L22" s="203">
        <v>215.24</v>
      </c>
      <c r="M22" s="203">
        <v>0.92</v>
      </c>
      <c r="N22" s="203">
        <v>1.19</v>
      </c>
      <c r="O22" s="203">
        <v>0</v>
      </c>
      <c r="P22" s="203">
        <v>1.39</v>
      </c>
      <c r="Q22" s="203">
        <v>6.69</v>
      </c>
      <c r="R22" s="203">
        <v>0.42</v>
      </c>
      <c r="S22" s="203">
        <v>0.26</v>
      </c>
      <c r="T22" s="203">
        <v>0</v>
      </c>
      <c r="U22" s="203">
        <v>1.75</v>
      </c>
      <c r="V22" s="203">
        <v>0.14000000000000001</v>
      </c>
      <c r="W22" s="203">
        <v>0.46</v>
      </c>
      <c r="X22" s="203">
        <v>1.48</v>
      </c>
      <c r="Y22" s="203">
        <v>0</v>
      </c>
      <c r="Z22" s="203">
        <v>2.0299999999999998</v>
      </c>
      <c r="AA22" s="203">
        <v>0</v>
      </c>
      <c r="AB22" s="203">
        <v>0</v>
      </c>
      <c r="AC22" s="203">
        <v>12.46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13.08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0.64</v>
      </c>
      <c r="E23" s="203">
        <v>0</v>
      </c>
      <c r="F23" s="203">
        <v>10.66</v>
      </c>
      <c r="G23" s="203">
        <v>0</v>
      </c>
      <c r="H23" s="203">
        <v>0</v>
      </c>
      <c r="I23" s="203">
        <v>17.149999999999999</v>
      </c>
      <c r="J23" s="203">
        <v>6.05</v>
      </c>
      <c r="K23" s="203">
        <v>0.1</v>
      </c>
      <c r="L23" s="203">
        <v>215.24</v>
      </c>
      <c r="M23" s="203">
        <v>0.92</v>
      </c>
      <c r="N23" s="203">
        <v>1.19</v>
      </c>
      <c r="O23" s="203">
        <v>0</v>
      </c>
      <c r="P23" s="203">
        <v>1.39</v>
      </c>
      <c r="Q23" s="203">
        <v>6.69</v>
      </c>
      <c r="R23" s="203">
        <v>0.42</v>
      </c>
      <c r="S23" s="203">
        <v>0.26</v>
      </c>
      <c r="T23" s="203">
        <v>0</v>
      </c>
      <c r="U23" s="203">
        <v>1.67</v>
      </c>
      <c r="V23" s="203">
        <v>0.14000000000000001</v>
      </c>
      <c r="W23" s="203">
        <v>0.46</v>
      </c>
      <c r="X23" s="203">
        <v>1.48</v>
      </c>
      <c r="Y23" s="203">
        <v>0</v>
      </c>
      <c r="Z23" s="203">
        <v>2.0299999999999998</v>
      </c>
      <c r="AA23" s="203">
        <v>0</v>
      </c>
      <c r="AB23" s="203">
        <v>0</v>
      </c>
      <c r="AC23" s="203">
        <v>12.46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13.08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0.64</v>
      </c>
      <c r="E24" s="203">
        <v>0</v>
      </c>
      <c r="F24" s="203">
        <v>10.66</v>
      </c>
      <c r="G24" s="203">
        <v>0</v>
      </c>
      <c r="H24" s="203">
        <v>0</v>
      </c>
      <c r="I24" s="203">
        <v>17.149999999999999</v>
      </c>
      <c r="J24" s="203">
        <v>6.05</v>
      </c>
      <c r="K24" s="203">
        <v>0.1</v>
      </c>
      <c r="L24" s="203">
        <v>215.24</v>
      </c>
      <c r="M24" s="203">
        <v>0.92</v>
      </c>
      <c r="N24" s="203">
        <v>1.19</v>
      </c>
      <c r="O24" s="203">
        <v>0</v>
      </c>
      <c r="P24" s="203">
        <v>1.39</v>
      </c>
      <c r="Q24" s="203">
        <v>6.69</v>
      </c>
      <c r="R24" s="203">
        <v>0.42</v>
      </c>
      <c r="S24" s="203">
        <v>0.26</v>
      </c>
      <c r="T24" s="203">
        <v>0</v>
      </c>
      <c r="U24" s="203">
        <v>1.67</v>
      </c>
      <c r="V24" s="203">
        <v>0.14000000000000001</v>
      </c>
      <c r="W24" s="203">
        <v>0.46</v>
      </c>
      <c r="X24" s="203">
        <v>1.48</v>
      </c>
      <c r="Y24" s="203">
        <v>0</v>
      </c>
      <c r="Z24" s="203">
        <v>2.0299999999999998</v>
      </c>
      <c r="AA24" s="203">
        <v>0</v>
      </c>
      <c r="AB24" s="203">
        <v>0</v>
      </c>
      <c r="AC24" s="203">
        <v>12.46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13.08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0.64</v>
      </c>
      <c r="E25" s="203">
        <v>0</v>
      </c>
      <c r="F25" s="203">
        <v>10.66</v>
      </c>
      <c r="G25" s="203">
        <v>0</v>
      </c>
      <c r="H25" s="203">
        <v>0</v>
      </c>
      <c r="I25" s="203">
        <v>17.149999999999999</v>
      </c>
      <c r="J25" s="203">
        <v>6.05</v>
      </c>
      <c r="K25" s="203">
        <v>2.95</v>
      </c>
      <c r="L25" s="203">
        <v>215.24</v>
      </c>
      <c r="M25" s="203">
        <v>0.92</v>
      </c>
      <c r="N25" s="203">
        <v>1.19</v>
      </c>
      <c r="O25" s="203">
        <v>0</v>
      </c>
      <c r="P25" s="203">
        <v>1.39</v>
      </c>
      <c r="Q25" s="203">
        <v>6.69</v>
      </c>
      <c r="R25" s="203">
        <v>0.42</v>
      </c>
      <c r="S25" s="203">
        <v>0.26</v>
      </c>
      <c r="T25" s="203">
        <v>0</v>
      </c>
      <c r="U25" s="203">
        <v>1.67</v>
      </c>
      <c r="V25" s="203">
        <v>0.14000000000000001</v>
      </c>
      <c r="W25" s="203">
        <v>0.46</v>
      </c>
      <c r="X25" s="203">
        <v>1.48</v>
      </c>
      <c r="Y25" s="203">
        <v>0</v>
      </c>
      <c r="Z25" s="203">
        <v>2.0299999999999998</v>
      </c>
      <c r="AA25" s="203">
        <v>0</v>
      </c>
      <c r="AB25" s="203">
        <v>0</v>
      </c>
      <c r="AC25" s="203">
        <v>12.46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13.08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0.64</v>
      </c>
      <c r="E26" s="203">
        <v>0</v>
      </c>
      <c r="F26" s="203">
        <v>10.66</v>
      </c>
      <c r="G26" s="203">
        <v>0</v>
      </c>
      <c r="H26" s="203">
        <v>0</v>
      </c>
      <c r="I26" s="203">
        <v>17.149999999999999</v>
      </c>
      <c r="J26" s="203">
        <v>6.05</v>
      </c>
      <c r="K26" s="203">
        <v>2.95</v>
      </c>
      <c r="L26" s="203">
        <v>215.24</v>
      </c>
      <c r="M26" s="203">
        <v>0.92</v>
      </c>
      <c r="N26" s="203">
        <v>1.19</v>
      </c>
      <c r="O26" s="203">
        <v>0</v>
      </c>
      <c r="P26" s="203">
        <v>1.39</v>
      </c>
      <c r="Q26" s="203">
        <v>6.69</v>
      </c>
      <c r="R26" s="203">
        <v>0.42</v>
      </c>
      <c r="S26" s="203">
        <v>0.26</v>
      </c>
      <c r="T26" s="203">
        <v>0</v>
      </c>
      <c r="U26" s="203">
        <v>1.67</v>
      </c>
      <c r="V26" s="203">
        <v>0.14000000000000001</v>
      </c>
      <c r="W26" s="203">
        <v>0.46</v>
      </c>
      <c r="X26" s="203">
        <v>1.48</v>
      </c>
      <c r="Y26" s="203">
        <v>0</v>
      </c>
      <c r="Z26" s="203">
        <v>2.0299999999999998</v>
      </c>
      <c r="AA26" s="203">
        <v>0</v>
      </c>
      <c r="AB26" s="203">
        <v>0</v>
      </c>
      <c r="AC26" s="203">
        <v>12.46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13.08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0.64</v>
      </c>
      <c r="E27" s="203">
        <v>0</v>
      </c>
      <c r="F27" s="203">
        <v>10.66</v>
      </c>
      <c r="G27" s="203">
        <v>0</v>
      </c>
      <c r="H27" s="203">
        <v>0</v>
      </c>
      <c r="I27" s="203">
        <v>17.149999999999999</v>
      </c>
      <c r="J27" s="203">
        <v>6.05</v>
      </c>
      <c r="K27" s="203">
        <v>2.95</v>
      </c>
      <c r="L27" s="203">
        <v>215.24</v>
      </c>
      <c r="M27" s="203">
        <v>0.92</v>
      </c>
      <c r="N27" s="203">
        <v>1.19</v>
      </c>
      <c r="O27" s="203">
        <v>0</v>
      </c>
      <c r="P27" s="203">
        <v>1.39</v>
      </c>
      <c r="Q27" s="203">
        <v>6.69</v>
      </c>
      <c r="R27" s="203">
        <v>0.42</v>
      </c>
      <c r="S27" s="203">
        <v>0.26</v>
      </c>
      <c r="T27" s="203">
        <v>0</v>
      </c>
      <c r="U27" s="203">
        <v>1.67</v>
      </c>
      <c r="V27" s="203">
        <v>0.14000000000000001</v>
      </c>
      <c r="W27" s="203">
        <v>0.46</v>
      </c>
      <c r="X27" s="203">
        <v>1.48</v>
      </c>
      <c r="Y27" s="203">
        <v>0</v>
      </c>
      <c r="Z27" s="203">
        <v>2.0299999999999998</v>
      </c>
      <c r="AA27" s="203">
        <v>0</v>
      </c>
      <c r="AB27" s="203">
        <v>0</v>
      </c>
      <c r="AC27" s="203">
        <v>12.46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13.08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0.64</v>
      </c>
      <c r="E28" s="203">
        <v>0</v>
      </c>
      <c r="F28" s="203">
        <v>10.66</v>
      </c>
      <c r="G28" s="203">
        <v>0</v>
      </c>
      <c r="H28" s="203">
        <v>0</v>
      </c>
      <c r="I28" s="203">
        <v>17.149999999999999</v>
      </c>
      <c r="J28" s="203">
        <v>6.05</v>
      </c>
      <c r="K28" s="203">
        <v>2.95</v>
      </c>
      <c r="L28" s="203">
        <v>215.24</v>
      </c>
      <c r="M28" s="203">
        <v>0.92</v>
      </c>
      <c r="N28" s="203">
        <v>1.19</v>
      </c>
      <c r="O28" s="203">
        <v>0</v>
      </c>
      <c r="P28" s="203">
        <v>1.39</v>
      </c>
      <c r="Q28" s="203">
        <v>6.69</v>
      </c>
      <c r="R28" s="203">
        <v>13.01</v>
      </c>
      <c r="S28" s="203">
        <v>8.1</v>
      </c>
      <c r="T28" s="203">
        <v>0</v>
      </c>
      <c r="U28" s="203">
        <v>1.67</v>
      </c>
      <c r="V28" s="203">
        <v>0.14000000000000001</v>
      </c>
      <c r="W28" s="203">
        <v>0.46</v>
      </c>
      <c r="X28" s="203">
        <v>1.48</v>
      </c>
      <c r="Y28" s="203">
        <v>0</v>
      </c>
      <c r="Z28" s="203">
        <v>2.0299999999999998</v>
      </c>
      <c r="AA28" s="203">
        <v>0</v>
      </c>
      <c r="AB28" s="203">
        <v>0</v>
      </c>
      <c r="AC28" s="203">
        <v>12.46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13.08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0.64</v>
      </c>
      <c r="E29" s="203">
        <v>0</v>
      </c>
      <c r="F29" s="203">
        <v>10.66</v>
      </c>
      <c r="G29" s="203">
        <v>0</v>
      </c>
      <c r="H29" s="203">
        <v>0</v>
      </c>
      <c r="I29" s="203">
        <v>17.149999999999999</v>
      </c>
      <c r="J29" s="203">
        <v>6.05</v>
      </c>
      <c r="K29" s="203">
        <v>2.95</v>
      </c>
      <c r="L29" s="203">
        <v>211.68</v>
      </c>
      <c r="M29" s="203">
        <v>0.92</v>
      </c>
      <c r="N29" s="203">
        <v>1.19</v>
      </c>
      <c r="O29" s="203">
        <v>0</v>
      </c>
      <c r="P29" s="203">
        <v>1.39</v>
      </c>
      <c r="Q29" s="203">
        <v>6.69</v>
      </c>
      <c r="R29" s="203">
        <v>13.01</v>
      </c>
      <c r="S29" s="203">
        <v>8.1</v>
      </c>
      <c r="T29" s="203">
        <v>0</v>
      </c>
      <c r="U29" s="203">
        <v>1.61</v>
      </c>
      <c r="V29" s="203">
        <v>0.14000000000000001</v>
      </c>
      <c r="W29" s="203">
        <v>0.47</v>
      </c>
      <c r="X29" s="203">
        <v>1.48</v>
      </c>
      <c r="Y29" s="203">
        <v>0</v>
      </c>
      <c r="Z29" s="203">
        <v>2.0299999999999998</v>
      </c>
      <c r="AA29" s="203">
        <v>0</v>
      </c>
      <c r="AB29" s="203">
        <v>0</v>
      </c>
      <c r="AC29" s="203">
        <v>12.46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13.08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0.64</v>
      </c>
      <c r="E30" s="203">
        <v>0</v>
      </c>
      <c r="F30" s="203">
        <v>10.66</v>
      </c>
      <c r="G30" s="203">
        <v>0</v>
      </c>
      <c r="H30" s="203">
        <v>0</v>
      </c>
      <c r="I30" s="203">
        <v>17.149999999999999</v>
      </c>
      <c r="J30" s="203">
        <v>6.05</v>
      </c>
      <c r="K30" s="203">
        <v>2.95</v>
      </c>
      <c r="L30" s="203">
        <v>211.68</v>
      </c>
      <c r="M30" s="203">
        <v>0.92</v>
      </c>
      <c r="N30" s="203">
        <v>1.19</v>
      </c>
      <c r="O30" s="203">
        <v>0</v>
      </c>
      <c r="P30" s="203">
        <v>1.39</v>
      </c>
      <c r="Q30" s="203">
        <v>6.69</v>
      </c>
      <c r="R30" s="203">
        <v>13.01</v>
      </c>
      <c r="S30" s="203">
        <v>8.1</v>
      </c>
      <c r="T30" s="203">
        <v>0</v>
      </c>
      <c r="U30" s="203">
        <v>1.56</v>
      </c>
      <c r="V30" s="203">
        <v>0.14000000000000001</v>
      </c>
      <c r="W30" s="203">
        <v>0.46</v>
      </c>
      <c r="X30" s="203">
        <v>1.48</v>
      </c>
      <c r="Y30" s="203">
        <v>0</v>
      </c>
      <c r="Z30" s="203">
        <v>2.0299999999999998</v>
      </c>
      <c r="AA30" s="203">
        <v>0</v>
      </c>
      <c r="AB30" s="203">
        <v>0</v>
      </c>
      <c r="AC30" s="203">
        <v>12.46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13.08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0.64</v>
      </c>
      <c r="E31" s="203">
        <v>0</v>
      </c>
      <c r="F31" s="203">
        <v>10.66</v>
      </c>
      <c r="G31" s="203">
        <v>0</v>
      </c>
      <c r="H31" s="203">
        <v>0</v>
      </c>
      <c r="I31" s="203">
        <v>17.149999999999999</v>
      </c>
      <c r="J31" s="203">
        <v>6.05</v>
      </c>
      <c r="K31" s="203">
        <v>2.95</v>
      </c>
      <c r="L31" s="203">
        <v>211.68</v>
      </c>
      <c r="M31" s="203">
        <v>0.92</v>
      </c>
      <c r="N31" s="203">
        <v>1.19</v>
      </c>
      <c r="O31" s="203">
        <v>0</v>
      </c>
      <c r="P31" s="203">
        <v>1.39</v>
      </c>
      <c r="Q31" s="203">
        <v>6.69</v>
      </c>
      <c r="R31" s="203">
        <v>13.01</v>
      </c>
      <c r="S31" s="203">
        <v>8.1</v>
      </c>
      <c r="T31" s="203">
        <v>0</v>
      </c>
      <c r="U31" s="203">
        <v>1.51</v>
      </c>
      <c r="V31" s="203">
        <v>0.14000000000000001</v>
      </c>
      <c r="W31" s="203">
        <v>0.46</v>
      </c>
      <c r="X31" s="203">
        <v>1.48</v>
      </c>
      <c r="Y31" s="203">
        <v>0</v>
      </c>
      <c r="Z31" s="203">
        <v>2.0299999999999998</v>
      </c>
      <c r="AA31" s="203">
        <v>0</v>
      </c>
      <c r="AB31" s="203">
        <v>0</v>
      </c>
      <c r="AC31" s="203">
        <v>12.46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11.64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0.64</v>
      </c>
      <c r="E32" s="203">
        <v>0</v>
      </c>
      <c r="F32" s="203">
        <v>10.66</v>
      </c>
      <c r="G32" s="203">
        <v>0</v>
      </c>
      <c r="H32" s="203">
        <v>0</v>
      </c>
      <c r="I32" s="203">
        <v>17.149999999999999</v>
      </c>
      <c r="J32" s="203">
        <v>6.05</v>
      </c>
      <c r="K32" s="203">
        <v>2.95</v>
      </c>
      <c r="L32" s="203">
        <v>211.68</v>
      </c>
      <c r="M32" s="203">
        <v>0.92</v>
      </c>
      <c r="N32" s="203">
        <v>1.19</v>
      </c>
      <c r="O32" s="203">
        <v>0</v>
      </c>
      <c r="P32" s="203">
        <v>1.39</v>
      </c>
      <c r="Q32" s="203">
        <v>6.69</v>
      </c>
      <c r="R32" s="203">
        <v>13.01</v>
      </c>
      <c r="S32" s="203">
        <v>8.1</v>
      </c>
      <c r="T32" s="203">
        <v>0</v>
      </c>
      <c r="U32" s="203">
        <v>1.38</v>
      </c>
      <c r="V32" s="203">
        <v>0.14000000000000001</v>
      </c>
      <c r="W32" s="203">
        <v>0.46</v>
      </c>
      <c r="X32" s="203">
        <v>1.48</v>
      </c>
      <c r="Y32" s="203">
        <v>0</v>
      </c>
      <c r="Z32" s="203">
        <v>2.0299999999999998</v>
      </c>
      <c r="AA32" s="203">
        <v>0</v>
      </c>
      <c r="AB32" s="203">
        <v>0</v>
      </c>
      <c r="AC32" s="203">
        <v>12.46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11.64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0.64</v>
      </c>
      <c r="E33" s="203">
        <v>0</v>
      </c>
      <c r="F33" s="203">
        <v>10.66</v>
      </c>
      <c r="G33" s="203">
        <v>0</v>
      </c>
      <c r="H33" s="203">
        <v>0</v>
      </c>
      <c r="I33" s="203">
        <v>17.149999999999999</v>
      </c>
      <c r="J33" s="203">
        <v>6.05</v>
      </c>
      <c r="K33" s="203">
        <v>2.95</v>
      </c>
      <c r="L33" s="203">
        <v>211.68</v>
      </c>
      <c r="M33" s="203">
        <v>0.92</v>
      </c>
      <c r="N33" s="203">
        <v>1.19</v>
      </c>
      <c r="O33" s="203">
        <v>0</v>
      </c>
      <c r="P33" s="203">
        <v>1.39</v>
      </c>
      <c r="Q33" s="203">
        <v>6.69</v>
      </c>
      <c r="R33" s="203">
        <v>13.01</v>
      </c>
      <c r="S33" s="203">
        <v>8.1</v>
      </c>
      <c r="T33" s="203">
        <v>0</v>
      </c>
      <c r="U33" s="203">
        <v>1.38</v>
      </c>
      <c r="V33" s="203">
        <v>0.14000000000000001</v>
      </c>
      <c r="W33" s="203">
        <v>0.47</v>
      </c>
      <c r="X33" s="203">
        <v>1.48</v>
      </c>
      <c r="Y33" s="203">
        <v>0</v>
      </c>
      <c r="Z33" s="203">
        <v>2.0299999999999998</v>
      </c>
      <c r="AA33" s="203">
        <v>0</v>
      </c>
      <c r="AB33" s="203">
        <v>0</v>
      </c>
      <c r="AC33" s="203">
        <v>12.46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11.64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0.64</v>
      </c>
      <c r="E34" s="203">
        <v>0</v>
      </c>
      <c r="F34" s="203">
        <v>10.66</v>
      </c>
      <c r="G34" s="203">
        <v>0</v>
      </c>
      <c r="H34" s="203">
        <v>0</v>
      </c>
      <c r="I34" s="203">
        <v>17.149999999999999</v>
      </c>
      <c r="J34" s="203">
        <v>6.05</v>
      </c>
      <c r="K34" s="203">
        <v>2.95</v>
      </c>
      <c r="L34" s="203">
        <v>211.68</v>
      </c>
      <c r="M34" s="203">
        <v>0.92</v>
      </c>
      <c r="N34" s="203">
        <v>1.19</v>
      </c>
      <c r="O34" s="203">
        <v>0</v>
      </c>
      <c r="P34" s="203">
        <v>1.39</v>
      </c>
      <c r="Q34" s="203">
        <v>6.69</v>
      </c>
      <c r="R34" s="203">
        <v>13.01</v>
      </c>
      <c r="S34" s="203">
        <v>8.1</v>
      </c>
      <c r="T34" s="203">
        <v>0</v>
      </c>
      <c r="U34" s="203">
        <v>1.38</v>
      </c>
      <c r="V34" s="203">
        <v>0.14000000000000001</v>
      </c>
      <c r="W34" s="203">
        <v>0.46</v>
      </c>
      <c r="X34" s="203">
        <v>1.48</v>
      </c>
      <c r="Y34" s="203">
        <v>0</v>
      </c>
      <c r="Z34" s="203">
        <v>2.0299999999999998</v>
      </c>
      <c r="AA34" s="203">
        <v>0</v>
      </c>
      <c r="AB34" s="203">
        <v>0</v>
      </c>
      <c r="AC34" s="203">
        <v>12.46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11.64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0.64</v>
      </c>
      <c r="E35" s="203">
        <v>0</v>
      </c>
      <c r="F35" s="203">
        <v>10.66</v>
      </c>
      <c r="G35" s="203">
        <v>0</v>
      </c>
      <c r="H35" s="203">
        <v>0</v>
      </c>
      <c r="I35" s="203">
        <v>17.149999999999999</v>
      </c>
      <c r="J35" s="203">
        <v>6.05</v>
      </c>
      <c r="K35" s="203">
        <v>2.95</v>
      </c>
      <c r="L35" s="203">
        <v>211.68</v>
      </c>
      <c r="M35" s="203">
        <v>0.92</v>
      </c>
      <c r="N35" s="203">
        <v>1.19</v>
      </c>
      <c r="O35" s="203">
        <v>0</v>
      </c>
      <c r="P35" s="203">
        <v>1.39</v>
      </c>
      <c r="Q35" s="203">
        <v>6.69</v>
      </c>
      <c r="R35" s="203">
        <v>13.01</v>
      </c>
      <c r="S35" s="203">
        <v>8.1</v>
      </c>
      <c r="T35" s="203">
        <v>0</v>
      </c>
      <c r="U35" s="203">
        <v>1.38</v>
      </c>
      <c r="V35" s="203">
        <v>0.14000000000000001</v>
      </c>
      <c r="W35" s="203">
        <v>0.46</v>
      </c>
      <c r="X35" s="203">
        <v>1.48</v>
      </c>
      <c r="Y35" s="203">
        <v>0</v>
      </c>
      <c r="Z35" s="203">
        <v>2.0299999999999998</v>
      </c>
      <c r="AA35" s="203">
        <v>0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11.64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0.64</v>
      </c>
      <c r="E36" s="203">
        <v>0</v>
      </c>
      <c r="F36" s="203">
        <v>10.66</v>
      </c>
      <c r="G36" s="203">
        <v>0</v>
      </c>
      <c r="H36" s="203">
        <v>0</v>
      </c>
      <c r="I36" s="203">
        <v>17.149999999999999</v>
      </c>
      <c r="J36" s="203">
        <v>6.05</v>
      </c>
      <c r="K36" s="203">
        <v>2.95</v>
      </c>
      <c r="L36" s="203">
        <v>213.07</v>
      </c>
      <c r="M36" s="203">
        <v>0.92</v>
      </c>
      <c r="N36" s="203">
        <v>1.19</v>
      </c>
      <c r="O36" s="203">
        <v>0</v>
      </c>
      <c r="P36" s="203">
        <v>1.39</v>
      </c>
      <c r="Q36" s="203">
        <v>6.69</v>
      </c>
      <c r="R36" s="203">
        <v>13.01</v>
      </c>
      <c r="S36" s="203">
        <v>8.1</v>
      </c>
      <c r="T36" s="203">
        <v>0</v>
      </c>
      <c r="U36" s="203">
        <v>1.38</v>
      </c>
      <c r="V36" s="203">
        <v>0.14000000000000001</v>
      </c>
      <c r="W36" s="203">
        <v>0.46</v>
      </c>
      <c r="X36" s="203">
        <v>1.48</v>
      </c>
      <c r="Y36" s="203">
        <v>0</v>
      </c>
      <c r="Z36" s="203">
        <v>2.0299999999999998</v>
      </c>
      <c r="AA36" s="203">
        <v>0</v>
      </c>
      <c r="AB36" s="203">
        <v>0</v>
      </c>
      <c r="AC36" s="203">
        <v>24.92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11.64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0.64</v>
      </c>
      <c r="E37" s="203">
        <v>0</v>
      </c>
      <c r="F37" s="203">
        <v>10.66</v>
      </c>
      <c r="G37" s="203">
        <v>0</v>
      </c>
      <c r="H37" s="203">
        <v>0</v>
      </c>
      <c r="I37" s="203">
        <v>17.149999999999999</v>
      </c>
      <c r="J37" s="203">
        <v>6.05</v>
      </c>
      <c r="K37" s="203">
        <v>2.95</v>
      </c>
      <c r="L37" s="203">
        <v>213.07</v>
      </c>
      <c r="M37" s="203">
        <v>0.92</v>
      </c>
      <c r="N37" s="203">
        <v>1.19</v>
      </c>
      <c r="O37" s="203">
        <v>0</v>
      </c>
      <c r="P37" s="203">
        <v>1.39</v>
      </c>
      <c r="Q37" s="203">
        <v>6.69</v>
      </c>
      <c r="R37" s="203">
        <v>13.01</v>
      </c>
      <c r="S37" s="203">
        <v>8.1</v>
      </c>
      <c r="T37" s="203">
        <v>0</v>
      </c>
      <c r="U37" s="203">
        <v>1.38</v>
      </c>
      <c r="V37" s="203">
        <v>0.46</v>
      </c>
      <c r="W37" s="203">
        <v>0.46</v>
      </c>
      <c r="X37" s="203">
        <v>1.48</v>
      </c>
      <c r="Y37" s="203">
        <v>0</v>
      </c>
      <c r="Z37" s="203">
        <v>2.0299999999999998</v>
      </c>
      <c r="AA37" s="203">
        <v>0</v>
      </c>
      <c r="AB37" s="203">
        <v>0</v>
      </c>
      <c r="AC37" s="203">
        <v>12.46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11.64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0.64</v>
      </c>
      <c r="E38" s="203">
        <v>0</v>
      </c>
      <c r="F38" s="203">
        <v>10.66</v>
      </c>
      <c r="G38" s="203">
        <v>0</v>
      </c>
      <c r="H38" s="203">
        <v>0</v>
      </c>
      <c r="I38" s="203">
        <v>17.149999999999999</v>
      </c>
      <c r="J38" s="203">
        <v>6.05</v>
      </c>
      <c r="K38" s="203">
        <v>2.95</v>
      </c>
      <c r="L38" s="203">
        <v>213.07</v>
      </c>
      <c r="M38" s="203">
        <v>0.92</v>
      </c>
      <c r="N38" s="203">
        <v>1.19</v>
      </c>
      <c r="O38" s="203">
        <v>0</v>
      </c>
      <c r="P38" s="203">
        <v>1.39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1.38</v>
      </c>
      <c r="V38" s="203">
        <v>0.68</v>
      </c>
      <c r="W38" s="203">
        <v>0.46</v>
      </c>
      <c r="X38" s="203">
        <v>1.48</v>
      </c>
      <c r="Y38" s="203">
        <v>0</v>
      </c>
      <c r="Z38" s="203">
        <v>2.0299999999999998</v>
      </c>
      <c r="AA38" s="203">
        <v>0</v>
      </c>
      <c r="AB38" s="203">
        <v>0</v>
      </c>
      <c r="AC38" s="203">
        <v>12.46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11.64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0.64</v>
      </c>
      <c r="E39" s="203">
        <v>0</v>
      </c>
      <c r="F39" s="203">
        <v>10.66</v>
      </c>
      <c r="G39" s="203">
        <v>0</v>
      </c>
      <c r="H39" s="203">
        <v>0</v>
      </c>
      <c r="I39" s="203">
        <v>17.149999999999999</v>
      </c>
      <c r="J39" s="203">
        <v>6.05</v>
      </c>
      <c r="K39" s="203">
        <v>2.95</v>
      </c>
      <c r="L39" s="203">
        <v>213.07</v>
      </c>
      <c r="M39" s="203">
        <v>0.92</v>
      </c>
      <c r="N39" s="203">
        <v>1.19</v>
      </c>
      <c r="O39" s="203">
        <v>0</v>
      </c>
      <c r="P39" s="203">
        <v>1.39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1.38</v>
      </c>
      <c r="V39" s="203">
        <v>0.89</v>
      </c>
      <c r="W39" s="203">
        <v>0.46</v>
      </c>
      <c r="X39" s="203">
        <v>1.48</v>
      </c>
      <c r="Y39" s="203">
        <v>0</v>
      </c>
      <c r="Z39" s="203">
        <v>2.0299999999999998</v>
      </c>
      <c r="AA39" s="203">
        <v>0</v>
      </c>
      <c r="AB39" s="203">
        <v>0</v>
      </c>
      <c r="AC39" s="203">
        <v>12.46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13.08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0.64</v>
      </c>
      <c r="E40" s="203">
        <v>0</v>
      </c>
      <c r="F40" s="203">
        <v>10.66</v>
      </c>
      <c r="G40" s="203">
        <v>0</v>
      </c>
      <c r="H40" s="203">
        <v>0</v>
      </c>
      <c r="I40" s="203">
        <v>17.149999999999999</v>
      </c>
      <c r="J40" s="203">
        <v>6.05</v>
      </c>
      <c r="K40" s="203">
        <v>0.1</v>
      </c>
      <c r="L40" s="203">
        <v>190.09</v>
      </c>
      <c r="M40" s="203">
        <v>0.92</v>
      </c>
      <c r="N40" s="203">
        <v>1.19</v>
      </c>
      <c r="O40" s="203">
        <v>0</v>
      </c>
      <c r="P40" s="203">
        <v>1.39</v>
      </c>
      <c r="Q40" s="203">
        <v>6.69</v>
      </c>
      <c r="R40" s="203">
        <v>0.42</v>
      </c>
      <c r="S40" s="203">
        <v>0.26</v>
      </c>
      <c r="T40" s="203">
        <v>0</v>
      </c>
      <c r="U40" s="203">
        <v>1.38</v>
      </c>
      <c r="V40" s="203">
        <v>1.1000000000000001</v>
      </c>
      <c r="W40" s="203">
        <v>0.46</v>
      </c>
      <c r="X40" s="203">
        <v>1.48</v>
      </c>
      <c r="Y40" s="203">
        <v>0</v>
      </c>
      <c r="Z40" s="203">
        <v>2.0299999999999998</v>
      </c>
      <c r="AA40" s="203">
        <v>0</v>
      </c>
      <c r="AB40" s="203">
        <v>0</v>
      </c>
      <c r="AC40" s="203">
        <v>12.46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13.08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0.64</v>
      </c>
      <c r="E41" s="203">
        <v>0</v>
      </c>
      <c r="F41" s="203">
        <v>10.66</v>
      </c>
      <c r="G41" s="203">
        <v>0</v>
      </c>
      <c r="H41" s="203">
        <v>0</v>
      </c>
      <c r="I41" s="203">
        <v>17.149999999999999</v>
      </c>
      <c r="J41" s="203">
        <v>6.05</v>
      </c>
      <c r="K41" s="203">
        <v>0.1</v>
      </c>
      <c r="L41" s="203">
        <v>133.99</v>
      </c>
      <c r="M41" s="203">
        <v>0.92</v>
      </c>
      <c r="N41" s="203">
        <v>1.19</v>
      </c>
      <c r="O41" s="203">
        <v>0</v>
      </c>
      <c r="P41" s="203">
        <v>1.39</v>
      </c>
      <c r="Q41" s="203">
        <v>6.69</v>
      </c>
      <c r="R41" s="203">
        <v>0.43</v>
      </c>
      <c r="S41" s="203">
        <v>0.26</v>
      </c>
      <c r="T41" s="203">
        <v>0</v>
      </c>
      <c r="U41" s="203">
        <v>1.38</v>
      </c>
      <c r="V41" s="203">
        <v>1.32</v>
      </c>
      <c r="W41" s="203">
        <v>0.46</v>
      </c>
      <c r="X41" s="203">
        <v>1.48</v>
      </c>
      <c r="Y41" s="203">
        <v>0</v>
      </c>
      <c r="Z41" s="203">
        <v>2.0299999999999998</v>
      </c>
      <c r="AA41" s="203">
        <v>0</v>
      </c>
      <c r="AB41" s="203">
        <v>0</v>
      </c>
      <c r="AC41" s="203">
        <v>12.46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11.64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0.64</v>
      </c>
      <c r="E42" s="203">
        <v>0</v>
      </c>
      <c r="F42" s="203">
        <v>10.66</v>
      </c>
      <c r="G42" s="203">
        <v>0</v>
      </c>
      <c r="H42" s="203">
        <v>0</v>
      </c>
      <c r="I42" s="203">
        <v>17.149999999999999</v>
      </c>
      <c r="J42" s="203">
        <v>6.05</v>
      </c>
      <c r="K42" s="203">
        <v>0.1</v>
      </c>
      <c r="L42" s="203">
        <v>93.36</v>
      </c>
      <c r="M42" s="203">
        <v>0.92</v>
      </c>
      <c r="N42" s="203">
        <v>1.19</v>
      </c>
      <c r="O42" s="203">
        <v>0</v>
      </c>
      <c r="P42" s="203">
        <v>1.39</v>
      </c>
      <c r="Q42" s="203">
        <v>6.69</v>
      </c>
      <c r="R42" s="203">
        <v>0.43</v>
      </c>
      <c r="S42" s="203">
        <v>0.26</v>
      </c>
      <c r="T42" s="203">
        <v>0</v>
      </c>
      <c r="U42" s="203">
        <v>1.38</v>
      </c>
      <c r="V42" s="203">
        <v>1.32</v>
      </c>
      <c r="W42" s="203">
        <v>0.47</v>
      </c>
      <c r="X42" s="203">
        <v>1.48</v>
      </c>
      <c r="Y42" s="203">
        <v>0</v>
      </c>
      <c r="Z42" s="203">
        <v>2.0299999999999998</v>
      </c>
      <c r="AA42" s="203">
        <v>0</v>
      </c>
      <c r="AB42" s="203">
        <v>0</v>
      </c>
      <c r="AC42" s="203">
        <v>12.46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11.64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0.64</v>
      </c>
      <c r="E43" s="203">
        <v>0</v>
      </c>
      <c r="F43" s="203">
        <v>10.66</v>
      </c>
      <c r="G43" s="203">
        <v>0</v>
      </c>
      <c r="H43" s="203">
        <v>0</v>
      </c>
      <c r="I43" s="203">
        <v>17.149999999999999</v>
      </c>
      <c r="J43" s="203">
        <v>6.05</v>
      </c>
      <c r="K43" s="203">
        <v>0.1</v>
      </c>
      <c r="L43" s="203">
        <v>62.41</v>
      </c>
      <c r="M43" s="203">
        <v>0.92</v>
      </c>
      <c r="N43" s="203">
        <v>1.19</v>
      </c>
      <c r="O43" s="203">
        <v>0</v>
      </c>
      <c r="P43" s="203">
        <v>1.35</v>
      </c>
      <c r="Q43" s="203">
        <v>6.69</v>
      </c>
      <c r="R43" s="203">
        <v>0.43</v>
      </c>
      <c r="S43" s="203">
        <v>0.26</v>
      </c>
      <c r="T43" s="203">
        <v>0</v>
      </c>
      <c r="U43" s="203">
        <v>1.38</v>
      </c>
      <c r="V43" s="203">
        <v>1.74</v>
      </c>
      <c r="W43" s="203">
        <v>0.47</v>
      </c>
      <c r="X43" s="203">
        <v>1.48</v>
      </c>
      <c r="Y43" s="203">
        <v>0</v>
      </c>
      <c r="Z43" s="203">
        <v>2.0299999999999998</v>
      </c>
      <c r="AA43" s="203">
        <v>0</v>
      </c>
      <c r="AB43" s="203">
        <v>0</v>
      </c>
      <c r="AC43" s="203">
        <v>12.46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11.64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0.64</v>
      </c>
      <c r="E44" s="203">
        <v>0</v>
      </c>
      <c r="F44" s="203">
        <v>10.66</v>
      </c>
      <c r="G44" s="203">
        <v>0</v>
      </c>
      <c r="H44" s="203">
        <v>0</v>
      </c>
      <c r="I44" s="203">
        <v>17.149999999999999</v>
      </c>
      <c r="J44" s="203">
        <v>6.05</v>
      </c>
      <c r="K44" s="203">
        <v>0.1</v>
      </c>
      <c r="L44" s="203">
        <v>39.19</v>
      </c>
      <c r="M44" s="203">
        <v>0.92</v>
      </c>
      <c r="N44" s="203">
        <v>1.19</v>
      </c>
      <c r="O44" s="203">
        <v>0</v>
      </c>
      <c r="P44" s="203">
        <v>1.32</v>
      </c>
      <c r="Q44" s="203">
        <v>6.69</v>
      </c>
      <c r="R44" s="203">
        <v>0.43</v>
      </c>
      <c r="S44" s="203">
        <v>0.26</v>
      </c>
      <c r="T44" s="203">
        <v>0</v>
      </c>
      <c r="U44" s="203">
        <v>1.38</v>
      </c>
      <c r="V44" s="203">
        <v>1.96</v>
      </c>
      <c r="W44" s="203">
        <v>0.47</v>
      </c>
      <c r="X44" s="203">
        <v>1.48</v>
      </c>
      <c r="Y44" s="203">
        <v>0</v>
      </c>
      <c r="Z44" s="203">
        <v>2.0299999999999998</v>
      </c>
      <c r="AA44" s="203">
        <v>0</v>
      </c>
      <c r="AB44" s="203">
        <v>0</v>
      </c>
      <c r="AC44" s="203">
        <v>12.46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11.64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0.64</v>
      </c>
      <c r="E45" s="203">
        <v>0</v>
      </c>
      <c r="F45" s="203">
        <v>10.66</v>
      </c>
      <c r="G45" s="203">
        <v>0</v>
      </c>
      <c r="H45" s="203">
        <v>0</v>
      </c>
      <c r="I45" s="203">
        <v>17.149999999999999</v>
      </c>
      <c r="J45" s="203">
        <v>6.05</v>
      </c>
      <c r="K45" s="203">
        <v>0.1</v>
      </c>
      <c r="L45" s="203">
        <v>15.08</v>
      </c>
      <c r="M45" s="203">
        <v>0.92</v>
      </c>
      <c r="N45" s="203">
        <v>1.19</v>
      </c>
      <c r="O45" s="203">
        <v>0</v>
      </c>
      <c r="P45" s="203">
        <v>1.28</v>
      </c>
      <c r="Q45" s="203">
        <v>6.69</v>
      </c>
      <c r="R45" s="203">
        <v>0.43</v>
      </c>
      <c r="S45" s="203">
        <v>0.26</v>
      </c>
      <c r="T45" s="203">
        <v>0</v>
      </c>
      <c r="U45" s="203">
        <v>1.38</v>
      </c>
      <c r="V45" s="203">
        <v>1.96</v>
      </c>
      <c r="W45" s="203">
        <v>0.47</v>
      </c>
      <c r="X45" s="203">
        <v>1.48</v>
      </c>
      <c r="Y45" s="203">
        <v>0</v>
      </c>
      <c r="Z45" s="203">
        <v>2.0299999999999998</v>
      </c>
      <c r="AA45" s="203">
        <v>0</v>
      </c>
      <c r="AB45" s="203">
        <v>0</v>
      </c>
      <c r="AC45" s="203">
        <v>12.46</v>
      </c>
      <c r="AD45" s="203">
        <v>0.89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0.64</v>
      </c>
      <c r="E46" s="203">
        <v>0</v>
      </c>
      <c r="F46" s="203">
        <v>10.66</v>
      </c>
      <c r="G46" s="203">
        <v>0</v>
      </c>
      <c r="H46" s="203">
        <v>0</v>
      </c>
      <c r="I46" s="203">
        <v>17.149999999999999</v>
      </c>
      <c r="J46" s="203">
        <v>6.05</v>
      </c>
      <c r="K46" s="203">
        <v>0.1</v>
      </c>
      <c r="L46" s="203">
        <v>15.08</v>
      </c>
      <c r="M46" s="203">
        <v>0.92</v>
      </c>
      <c r="N46" s="203">
        <v>1.19</v>
      </c>
      <c r="O46" s="203">
        <v>0</v>
      </c>
      <c r="P46" s="203">
        <v>1.25</v>
      </c>
      <c r="Q46" s="203">
        <v>6.69</v>
      </c>
      <c r="R46" s="203">
        <v>0.43</v>
      </c>
      <c r="S46" s="203">
        <v>0.26</v>
      </c>
      <c r="T46" s="203">
        <v>0</v>
      </c>
      <c r="U46" s="203">
        <v>1.38</v>
      </c>
      <c r="V46" s="203">
        <v>1.96</v>
      </c>
      <c r="W46" s="203">
        <v>0.47</v>
      </c>
      <c r="X46" s="203">
        <v>1.48</v>
      </c>
      <c r="Y46" s="203">
        <v>0</v>
      </c>
      <c r="Z46" s="203">
        <v>2.0299999999999998</v>
      </c>
      <c r="AA46" s="203">
        <v>0</v>
      </c>
      <c r="AB46" s="203">
        <v>0</v>
      </c>
      <c r="AC46" s="203">
        <v>12.46</v>
      </c>
      <c r="AD46" s="203">
        <v>0.89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0.64</v>
      </c>
      <c r="E47" s="203">
        <v>0</v>
      </c>
      <c r="F47" s="203">
        <v>10.66</v>
      </c>
      <c r="G47" s="203">
        <v>0</v>
      </c>
      <c r="H47" s="203">
        <v>0</v>
      </c>
      <c r="I47" s="203">
        <v>17.149999999999999</v>
      </c>
      <c r="J47" s="203">
        <v>6.05</v>
      </c>
      <c r="K47" s="203">
        <v>0.1</v>
      </c>
      <c r="L47" s="203">
        <v>15.08</v>
      </c>
      <c r="M47" s="203">
        <v>0.92</v>
      </c>
      <c r="N47" s="203">
        <v>1.19</v>
      </c>
      <c r="O47" s="203">
        <v>0</v>
      </c>
      <c r="P47" s="203">
        <v>1.25</v>
      </c>
      <c r="Q47" s="203">
        <v>6.69</v>
      </c>
      <c r="R47" s="203">
        <v>0.43</v>
      </c>
      <c r="S47" s="203">
        <v>0.26</v>
      </c>
      <c r="T47" s="203">
        <v>0</v>
      </c>
      <c r="U47" s="203">
        <v>1.38</v>
      </c>
      <c r="V47" s="203">
        <v>0.2</v>
      </c>
      <c r="W47" s="203">
        <v>0.47</v>
      </c>
      <c r="X47" s="203">
        <v>1.48</v>
      </c>
      <c r="Y47" s="203">
        <v>0</v>
      </c>
      <c r="Z47" s="203">
        <v>2.0299999999999998</v>
      </c>
      <c r="AA47" s="203">
        <v>0</v>
      </c>
      <c r="AB47" s="203">
        <v>0</v>
      </c>
      <c r="AC47" s="203">
        <v>12.46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0.64</v>
      </c>
      <c r="E48" s="203">
        <v>0</v>
      </c>
      <c r="F48" s="203">
        <v>10.66</v>
      </c>
      <c r="G48" s="203">
        <v>0</v>
      </c>
      <c r="H48" s="203">
        <v>0</v>
      </c>
      <c r="I48" s="203">
        <v>17.149999999999999</v>
      </c>
      <c r="J48" s="203">
        <v>6.05</v>
      </c>
      <c r="K48" s="203">
        <v>0.1</v>
      </c>
      <c r="L48" s="203">
        <v>15.08</v>
      </c>
      <c r="M48" s="203">
        <v>0.92</v>
      </c>
      <c r="N48" s="203">
        <v>1.19</v>
      </c>
      <c r="O48" s="203">
        <v>0</v>
      </c>
      <c r="P48" s="203">
        <v>1.25</v>
      </c>
      <c r="Q48" s="203">
        <v>6.69</v>
      </c>
      <c r="R48" s="203">
        <v>0.43</v>
      </c>
      <c r="S48" s="203">
        <v>0.26</v>
      </c>
      <c r="T48" s="203">
        <v>0</v>
      </c>
      <c r="U48" s="203">
        <v>1.38</v>
      </c>
      <c r="V48" s="203">
        <v>0.2</v>
      </c>
      <c r="W48" s="203">
        <v>0.47</v>
      </c>
      <c r="X48" s="203">
        <v>1.48</v>
      </c>
      <c r="Y48" s="203">
        <v>0</v>
      </c>
      <c r="Z48" s="203">
        <v>2.0299999999999998</v>
      </c>
      <c r="AA48" s="203">
        <v>0</v>
      </c>
      <c r="AB48" s="203">
        <v>0</v>
      </c>
      <c r="AC48" s="203">
        <v>12.46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0.64</v>
      </c>
      <c r="E49" s="203">
        <v>0</v>
      </c>
      <c r="F49" s="203">
        <v>10.66</v>
      </c>
      <c r="G49" s="203">
        <v>0</v>
      </c>
      <c r="H49" s="203">
        <v>0</v>
      </c>
      <c r="I49" s="203">
        <v>17.149999999999999</v>
      </c>
      <c r="J49" s="203">
        <v>6.05</v>
      </c>
      <c r="K49" s="203">
        <v>0.1</v>
      </c>
      <c r="L49" s="203">
        <v>15.08</v>
      </c>
      <c r="M49" s="203">
        <v>0.92</v>
      </c>
      <c r="N49" s="203">
        <v>1.19</v>
      </c>
      <c r="O49" s="203">
        <v>0</v>
      </c>
      <c r="P49" s="203">
        <v>1.25</v>
      </c>
      <c r="Q49" s="203">
        <v>6.69</v>
      </c>
      <c r="R49" s="203">
        <v>0.43</v>
      </c>
      <c r="S49" s="203">
        <v>0.26</v>
      </c>
      <c r="T49" s="203">
        <v>0</v>
      </c>
      <c r="U49" s="203">
        <v>1.38</v>
      </c>
      <c r="V49" s="203">
        <v>0.2</v>
      </c>
      <c r="W49" s="203">
        <v>0.47</v>
      </c>
      <c r="X49" s="203">
        <v>1.48</v>
      </c>
      <c r="Y49" s="203">
        <v>0</v>
      </c>
      <c r="Z49" s="203">
        <v>2.0299999999999998</v>
      </c>
      <c r="AA49" s="203">
        <v>0</v>
      </c>
      <c r="AB49" s="203">
        <v>0</v>
      </c>
      <c r="AC49" s="203">
        <v>12.46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0.64</v>
      </c>
      <c r="E50" s="203">
        <v>0</v>
      </c>
      <c r="F50" s="203">
        <v>10.66</v>
      </c>
      <c r="G50" s="203">
        <v>0</v>
      </c>
      <c r="H50" s="203">
        <v>0</v>
      </c>
      <c r="I50" s="203">
        <v>17.149999999999999</v>
      </c>
      <c r="J50" s="203">
        <v>6.05</v>
      </c>
      <c r="K50" s="203">
        <v>0.1</v>
      </c>
      <c r="L50" s="203">
        <v>15.08</v>
      </c>
      <c r="M50" s="203">
        <v>0.92</v>
      </c>
      <c r="N50" s="203">
        <v>1.19</v>
      </c>
      <c r="O50" s="203">
        <v>0</v>
      </c>
      <c r="P50" s="203">
        <v>1.25</v>
      </c>
      <c r="Q50" s="203">
        <v>6.69</v>
      </c>
      <c r="R50" s="203">
        <v>0.43</v>
      </c>
      <c r="S50" s="203">
        <v>0.26</v>
      </c>
      <c r="T50" s="203">
        <v>0</v>
      </c>
      <c r="U50" s="203">
        <v>1.38</v>
      </c>
      <c r="V50" s="203">
        <v>0.2</v>
      </c>
      <c r="W50" s="203">
        <v>0.47</v>
      </c>
      <c r="X50" s="203">
        <v>1.48</v>
      </c>
      <c r="Y50" s="203">
        <v>0</v>
      </c>
      <c r="Z50" s="203">
        <v>2.0299999999999998</v>
      </c>
      <c r="AA50" s="203">
        <v>0</v>
      </c>
      <c r="AB50" s="203">
        <v>0</v>
      </c>
      <c r="AC50" s="203">
        <v>12.46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0.64</v>
      </c>
      <c r="E51" s="203">
        <v>0</v>
      </c>
      <c r="F51" s="203">
        <v>10.66</v>
      </c>
      <c r="G51" s="203">
        <v>0</v>
      </c>
      <c r="H51" s="203">
        <v>0</v>
      </c>
      <c r="I51" s="203">
        <v>17.149999999999999</v>
      </c>
      <c r="J51" s="203">
        <v>6.05</v>
      </c>
      <c r="K51" s="203">
        <v>0.1</v>
      </c>
      <c r="L51" s="203">
        <v>15.08</v>
      </c>
      <c r="M51" s="203">
        <v>0.92</v>
      </c>
      <c r="N51" s="203">
        <v>1.19</v>
      </c>
      <c r="O51" s="203">
        <v>0</v>
      </c>
      <c r="P51" s="203">
        <v>1.25</v>
      </c>
      <c r="Q51" s="203">
        <v>6.69</v>
      </c>
      <c r="R51" s="203">
        <v>0.43</v>
      </c>
      <c r="S51" s="203">
        <v>0.26</v>
      </c>
      <c r="T51" s="203">
        <v>0</v>
      </c>
      <c r="U51" s="203">
        <v>1.38</v>
      </c>
      <c r="V51" s="203">
        <v>0.2</v>
      </c>
      <c r="W51" s="203">
        <v>0.47</v>
      </c>
      <c r="X51" s="203">
        <v>1.48</v>
      </c>
      <c r="Y51" s="203">
        <v>0</v>
      </c>
      <c r="Z51" s="203">
        <v>2.0299999999999998</v>
      </c>
      <c r="AA51" s="203">
        <v>0</v>
      </c>
      <c r="AB51" s="203">
        <v>0</v>
      </c>
      <c r="AC51" s="203">
        <v>12.46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0.64</v>
      </c>
      <c r="E52" s="203">
        <v>0</v>
      </c>
      <c r="F52" s="203">
        <v>10.66</v>
      </c>
      <c r="G52" s="203">
        <v>0</v>
      </c>
      <c r="H52" s="203">
        <v>0</v>
      </c>
      <c r="I52" s="203">
        <v>17.149999999999999</v>
      </c>
      <c r="J52" s="203">
        <v>6.05</v>
      </c>
      <c r="K52" s="203">
        <v>0.1</v>
      </c>
      <c r="L52" s="203">
        <v>15.08</v>
      </c>
      <c r="M52" s="203">
        <v>0.92</v>
      </c>
      <c r="N52" s="203">
        <v>1.19</v>
      </c>
      <c r="O52" s="203">
        <v>0</v>
      </c>
      <c r="P52" s="203">
        <v>1.25</v>
      </c>
      <c r="Q52" s="203">
        <v>6.69</v>
      </c>
      <c r="R52" s="203">
        <v>0.43</v>
      </c>
      <c r="S52" s="203">
        <v>0.26</v>
      </c>
      <c r="T52" s="203">
        <v>0</v>
      </c>
      <c r="U52" s="203">
        <v>1.38</v>
      </c>
      <c r="V52" s="203">
        <v>0.2</v>
      </c>
      <c r="W52" s="203">
        <v>0.47</v>
      </c>
      <c r="X52" s="203">
        <v>1.48</v>
      </c>
      <c r="Y52" s="203">
        <v>0</v>
      </c>
      <c r="Z52" s="203">
        <v>2.0299999999999998</v>
      </c>
      <c r="AA52" s="203">
        <v>0</v>
      </c>
      <c r="AB52" s="203">
        <v>0</v>
      </c>
      <c r="AC52" s="203">
        <v>12.46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0.64</v>
      </c>
      <c r="E53" s="203">
        <v>0</v>
      </c>
      <c r="F53" s="203">
        <v>10.66</v>
      </c>
      <c r="G53" s="203">
        <v>0</v>
      </c>
      <c r="H53" s="203">
        <v>0</v>
      </c>
      <c r="I53" s="203">
        <v>17.149999999999999</v>
      </c>
      <c r="J53" s="203">
        <v>6.05</v>
      </c>
      <c r="K53" s="203">
        <v>0.1</v>
      </c>
      <c r="L53" s="203">
        <v>15.08</v>
      </c>
      <c r="M53" s="203">
        <v>0.92</v>
      </c>
      <c r="N53" s="203">
        <v>1.19</v>
      </c>
      <c r="O53" s="203">
        <v>0</v>
      </c>
      <c r="P53" s="203">
        <v>1.25</v>
      </c>
      <c r="Q53" s="203">
        <v>6.69</v>
      </c>
      <c r="R53" s="203">
        <v>0.42</v>
      </c>
      <c r="S53" s="203">
        <v>0.26</v>
      </c>
      <c r="T53" s="203">
        <v>0</v>
      </c>
      <c r="U53" s="203">
        <v>1.38</v>
      </c>
      <c r="V53" s="203">
        <v>0.2</v>
      </c>
      <c r="W53" s="203">
        <v>0.47</v>
      </c>
      <c r="X53" s="203">
        <v>1.48</v>
      </c>
      <c r="Y53" s="203">
        <v>0</v>
      </c>
      <c r="Z53" s="203">
        <v>2.0299999999999998</v>
      </c>
      <c r="AA53" s="203">
        <v>0</v>
      </c>
      <c r="AB53" s="203">
        <v>0</v>
      </c>
      <c r="AC53" s="203">
        <v>12.46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0.64</v>
      </c>
      <c r="E54" s="203">
        <v>0</v>
      </c>
      <c r="F54" s="203">
        <v>10.66</v>
      </c>
      <c r="G54" s="203">
        <v>0</v>
      </c>
      <c r="H54" s="203">
        <v>0</v>
      </c>
      <c r="I54" s="203">
        <v>17.149999999999999</v>
      </c>
      <c r="J54" s="203">
        <v>6.05</v>
      </c>
      <c r="K54" s="203">
        <v>0.1</v>
      </c>
      <c r="L54" s="203">
        <v>15.08</v>
      </c>
      <c r="M54" s="203">
        <v>0.92</v>
      </c>
      <c r="N54" s="203">
        <v>1.19</v>
      </c>
      <c r="O54" s="203">
        <v>0</v>
      </c>
      <c r="P54" s="203">
        <v>1.25</v>
      </c>
      <c r="Q54" s="203">
        <v>6.69</v>
      </c>
      <c r="R54" s="203">
        <v>0.42</v>
      </c>
      <c r="S54" s="203">
        <v>0.26</v>
      </c>
      <c r="T54" s="203">
        <v>0</v>
      </c>
      <c r="U54" s="203">
        <v>1.38</v>
      </c>
      <c r="V54" s="203">
        <v>0.2</v>
      </c>
      <c r="W54" s="203">
        <v>0.47</v>
      </c>
      <c r="X54" s="203">
        <v>1.48</v>
      </c>
      <c r="Y54" s="203">
        <v>0</v>
      </c>
      <c r="Z54" s="203">
        <v>2.0299999999999998</v>
      </c>
      <c r="AA54" s="203">
        <v>0</v>
      </c>
      <c r="AB54" s="203">
        <v>0</v>
      </c>
      <c r="AC54" s="203">
        <v>12.46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0.64</v>
      </c>
      <c r="E55" s="203">
        <v>0</v>
      </c>
      <c r="F55" s="203">
        <v>10.66</v>
      </c>
      <c r="G55" s="203">
        <v>0</v>
      </c>
      <c r="H55" s="203">
        <v>0</v>
      </c>
      <c r="I55" s="203">
        <v>17.149999999999999</v>
      </c>
      <c r="J55" s="203">
        <v>6.05</v>
      </c>
      <c r="K55" s="203">
        <v>0</v>
      </c>
      <c r="L55" s="203">
        <v>52.73</v>
      </c>
      <c r="M55" s="203">
        <v>0.92</v>
      </c>
      <c r="N55" s="203">
        <v>1.19</v>
      </c>
      <c r="O55" s="203">
        <v>0</v>
      </c>
      <c r="P55" s="203">
        <v>1.25</v>
      </c>
      <c r="Q55" s="203">
        <v>6.69</v>
      </c>
      <c r="R55" s="203">
        <v>0.42</v>
      </c>
      <c r="S55" s="203">
        <v>0.26</v>
      </c>
      <c r="T55" s="203">
        <v>0</v>
      </c>
      <c r="U55" s="203">
        <v>1.38</v>
      </c>
      <c r="V55" s="203">
        <v>0.2</v>
      </c>
      <c r="W55" s="203">
        <v>0.47</v>
      </c>
      <c r="X55" s="203">
        <v>1.48</v>
      </c>
      <c r="Y55" s="203">
        <v>0</v>
      </c>
      <c r="Z55" s="203">
        <v>2.0299999999999998</v>
      </c>
      <c r="AA55" s="203">
        <v>0</v>
      </c>
      <c r="AB55" s="203">
        <v>0</v>
      </c>
      <c r="AC55" s="203">
        <v>9.36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13.08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0.64</v>
      </c>
      <c r="E56" s="203">
        <v>0</v>
      </c>
      <c r="F56" s="203">
        <v>10.66</v>
      </c>
      <c r="G56" s="203">
        <v>0</v>
      </c>
      <c r="H56" s="203">
        <v>0</v>
      </c>
      <c r="I56" s="203">
        <v>17.149999999999999</v>
      </c>
      <c r="J56" s="203">
        <v>6.05</v>
      </c>
      <c r="K56" s="203">
        <v>0</v>
      </c>
      <c r="L56" s="203">
        <v>66.28</v>
      </c>
      <c r="M56" s="203">
        <v>0.92</v>
      </c>
      <c r="N56" s="203">
        <v>1.19</v>
      </c>
      <c r="O56" s="203">
        <v>0</v>
      </c>
      <c r="P56" s="203">
        <v>1.25</v>
      </c>
      <c r="Q56" s="203">
        <v>6.69</v>
      </c>
      <c r="R56" s="203">
        <v>0.42</v>
      </c>
      <c r="S56" s="203">
        <v>0.26</v>
      </c>
      <c r="T56" s="203">
        <v>0</v>
      </c>
      <c r="U56" s="203">
        <v>1.38</v>
      </c>
      <c r="V56" s="203">
        <v>0.2</v>
      </c>
      <c r="W56" s="203">
        <v>0.47</v>
      </c>
      <c r="X56" s="203">
        <v>1.48</v>
      </c>
      <c r="Y56" s="203">
        <v>0</v>
      </c>
      <c r="Z56" s="203">
        <v>2.0299999999999998</v>
      </c>
      <c r="AA56" s="203">
        <v>0</v>
      </c>
      <c r="AB56" s="203">
        <v>0</v>
      </c>
      <c r="AC56" s="203">
        <v>21.36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13.08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0.64</v>
      </c>
      <c r="E57" s="203">
        <v>0</v>
      </c>
      <c r="F57" s="203">
        <v>10.66</v>
      </c>
      <c r="G57" s="203">
        <v>0</v>
      </c>
      <c r="H57" s="203">
        <v>0</v>
      </c>
      <c r="I57" s="203">
        <v>17.149999999999999</v>
      </c>
      <c r="J57" s="203">
        <v>6.05</v>
      </c>
      <c r="K57" s="203">
        <v>0</v>
      </c>
      <c r="L57" s="203">
        <v>41.13</v>
      </c>
      <c r="M57" s="203">
        <v>0.92</v>
      </c>
      <c r="N57" s="203">
        <v>1.19</v>
      </c>
      <c r="O57" s="203">
        <v>0</v>
      </c>
      <c r="P57" s="203">
        <v>1.25</v>
      </c>
      <c r="Q57" s="203">
        <v>6.69</v>
      </c>
      <c r="R57" s="203">
        <v>0.42</v>
      </c>
      <c r="S57" s="203">
        <v>0.26</v>
      </c>
      <c r="T57" s="203">
        <v>0</v>
      </c>
      <c r="U57" s="203">
        <v>1.38</v>
      </c>
      <c r="V57" s="203">
        <v>0.2</v>
      </c>
      <c r="W57" s="203">
        <v>0.47</v>
      </c>
      <c r="X57" s="203">
        <v>1.48</v>
      </c>
      <c r="Y57" s="203">
        <v>0</v>
      </c>
      <c r="Z57" s="203">
        <v>2.0299999999999998</v>
      </c>
      <c r="AA57" s="203">
        <v>0</v>
      </c>
      <c r="AB57" s="203">
        <v>0</v>
      </c>
      <c r="AC57" s="203">
        <v>21.36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11.64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0.64</v>
      </c>
      <c r="E58" s="203">
        <v>0</v>
      </c>
      <c r="F58" s="203">
        <v>10.66</v>
      </c>
      <c r="G58" s="203">
        <v>0</v>
      </c>
      <c r="H58" s="203">
        <v>0</v>
      </c>
      <c r="I58" s="203">
        <v>17.149999999999999</v>
      </c>
      <c r="J58" s="203">
        <v>6.05</v>
      </c>
      <c r="K58" s="203">
        <v>0</v>
      </c>
      <c r="L58" s="203">
        <v>15.08</v>
      </c>
      <c r="M58" s="203">
        <v>0.92</v>
      </c>
      <c r="N58" s="203">
        <v>1.19</v>
      </c>
      <c r="O58" s="203">
        <v>0</v>
      </c>
      <c r="P58" s="203">
        <v>1.25</v>
      </c>
      <c r="Q58" s="203">
        <v>6.69</v>
      </c>
      <c r="R58" s="203">
        <v>0.42</v>
      </c>
      <c r="S58" s="203">
        <v>0.26</v>
      </c>
      <c r="T58" s="203">
        <v>0</v>
      </c>
      <c r="U58" s="203">
        <v>1.38</v>
      </c>
      <c r="V58" s="203">
        <v>0.2</v>
      </c>
      <c r="W58" s="203">
        <v>0.47</v>
      </c>
      <c r="X58" s="203">
        <v>1.48</v>
      </c>
      <c r="Y58" s="203">
        <v>0</v>
      </c>
      <c r="Z58" s="203">
        <v>2.0299999999999998</v>
      </c>
      <c r="AA58" s="203">
        <v>0</v>
      </c>
      <c r="AB58" s="203">
        <v>0</v>
      </c>
      <c r="AC58" s="203">
        <v>21.36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0.64</v>
      </c>
      <c r="E59" s="203">
        <v>0</v>
      </c>
      <c r="F59" s="203">
        <v>10.66</v>
      </c>
      <c r="G59" s="203">
        <v>0</v>
      </c>
      <c r="H59" s="203">
        <v>0</v>
      </c>
      <c r="I59" s="203">
        <v>17.149999999999999</v>
      </c>
      <c r="J59" s="203">
        <v>6.05</v>
      </c>
      <c r="K59" s="203">
        <v>0</v>
      </c>
      <c r="L59" s="203">
        <v>15.08</v>
      </c>
      <c r="M59" s="203">
        <v>0.92</v>
      </c>
      <c r="N59" s="203">
        <v>1.19</v>
      </c>
      <c r="O59" s="203">
        <v>0</v>
      </c>
      <c r="P59" s="203">
        <v>1.25</v>
      </c>
      <c r="Q59" s="203">
        <v>6.69</v>
      </c>
      <c r="R59" s="203">
        <v>0.42</v>
      </c>
      <c r="S59" s="203">
        <v>0.26</v>
      </c>
      <c r="T59" s="203">
        <v>0</v>
      </c>
      <c r="U59" s="203">
        <v>1.38</v>
      </c>
      <c r="V59" s="203">
        <v>0.2</v>
      </c>
      <c r="W59" s="203">
        <v>0.47</v>
      </c>
      <c r="X59" s="203">
        <v>1.48</v>
      </c>
      <c r="Y59" s="203">
        <v>0</v>
      </c>
      <c r="Z59" s="203">
        <v>2.0299999999999998</v>
      </c>
      <c r="AA59" s="203">
        <v>0</v>
      </c>
      <c r="AB59" s="203">
        <v>0</v>
      </c>
      <c r="AC59" s="203">
        <v>21.36</v>
      </c>
      <c r="AD59" s="203">
        <v>17.8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0.64</v>
      </c>
      <c r="E60" s="203">
        <v>0</v>
      </c>
      <c r="F60" s="203">
        <v>10.66</v>
      </c>
      <c r="G60" s="203">
        <v>0</v>
      </c>
      <c r="H60" s="203">
        <v>0</v>
      </c>
      <c r="I60" s="203">
        <v>17.149999999999999</v>
      </c>
      <c r="J60" s="203">
        <v>6.05</v>
      </c>
      <c r="K60" s="203">
        <v>0</v>
      </c>
      <c r="L60" s="203">
        <v>15.08</v>
      </c>
      <c r="M60" s="203">
        <v>0.92</v>
      </c>
      <c r="N60" s="203">
        <v>1.19</v>
      </c>
      <c r="O60" s="203">
        <v>0</v>
      </c>
      <c r="P60" s="203">
        <v>1.25</v>
      </c>
      <c r="Q60" s="203">
        <v>6.69</v>
      </c>
      <c r="R60" s="203">
        <v>0.42</v>
      </c>
      <c r="S60" s="203">
        <v>0.26</v>
      </c>
      <c r="T60" s="203">
        <v>0</v>
      </c>
      <c r="U60" s="203">
        <v>1.38</v>
      </c>
      <c r="V60" s="203">
        <v>0.2</v>
      </c>
      <c r="W60" s="203">
        <v>0.47</v>
      </c>
      <c r="X60" s="203">
        <v>1.48</v>
      </c>
      <c r="Y60" s="203">
        <v>0</v>
      </c>
      <c r="Z60" s="203">
        <v>2.0299999999999998</v>
      </c>
      <c r="AA60" s="203">
        <v>0</v>
      </c>
      <c r="AB60" s="203">
        <v>0</v>
      </c>
      <c r="AC60" s="203">
        <v>21.36</v>
      </c>
      <c r="AD60" s="203">
        <v>17.8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0.64</v>
      </c>
      <c r="E61" s="203">
        <v>0</v>
      </c>
      <c r="F61" s="203">
        <v>10.66</v>
      </c>
      <c r="G61" s="203">
        <v>0</v>
      </c>
      <c r="H61" s="203">
        <v>0</v>
      </c>
      <c r="I61" s="203">
        <v>17.149999999999999</v>
      </c>
      <c r="J61" s="203">
        <v>6.05</v>
      </c>
      <c r="K61" s="203">
        <v>0.1</v>
      </c>
      <c r="L61" s="203">
        <v>15.08</v>
      </c>
      <c r="M61" s="203">
        <v>0.92</v>
      </c>
      <c r="N61" s="203">
        <v>1.19</v>
      </c>
      <c r="O61" s="203">
        <v>0</v>
      </c>
      <c r="P61" s="203">
        <v>1.25</v>
      </c>
      <c r="Q61" s="203">
        <v>6.69</v>
      </c>
      <c r="R61" s="203">
        <v>0.42</v>
      </c>
      <c r="S61" s="203">
        <v>0.26</v>
      </c>
      <c r="T61" s="203">
        <v>0</v>
      </c>
      <c r="U61" s="203">
        <v>1.38</v>
      </c>
      <c r="V61" s="203">
        <v>0.2</v>
      </c>
      <c r="W61" s="203">
        <v>0.47</v>
      </c>
      <c r="X61" s="203">
        <v>1.48</v>
      </c>
      <c r="Y61" s="203">
        <v>0</v>
      </c>
      <c r="Z61" s="203">
        <v>2.0299999999999998</v>
      </c>
      <c r="AA61" s="203">
        <v>0</v>
      </c>
      <c r="AB61" s="203">
        <v>0</v>
      </c>
      <c r="AC61" s="203">
        <v>21.36</v>
      </c>
      <c r="AD61" s="203">
        <v>17.8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0.64</v>
      </c>
      <c r="E62" s="203">
        <v>0</v>
      </c>
      <c r="F62" s="203">
        <v>10.66</v>
      </c>
      <c r="G62" s="203">
        <v>0</v>
      </c>
      <c r="H62" s="203">
        <v>0</v>
      </c>
      <c r="I62" s="203">
        <v>17.149999999999999</v>
      </c>
      <c r="J62" s="203">
        <v>6.05</v>
      </c>
      <c r="K62" s="203">
        <v>0.1</v>
      </c>
      <c r="L62" s="203">
        <v>15.08</v>
      </c>
      <c r="M62" s="203">
        <v>0.92</v>
      </c>
      <c r="N62" s="203">
        <v>1.19</v>
      </c>
      <c r="O62" s="203">
        <v>0</v>
      </c>
      <c r="P62" s="203">
        <v>1.25</v>
      </c>
      <c r="Q62" s="203">
        <v>6.69</v>
      </c>
      <c r="R62" s="203">
        <v>0.42</v>
      </c>
      <c r="S62" s="203">
        <v>0.26</v>
      </c>
      <c r="T62" s="203">
        <v>0</v>
      </c>
      <c r="U62" s="203">
        <v>1.38</v>
      </c>
      <c r="V62" s="203">
        <v>0.2</v>
      </c>
      <c r="W62" s="203">
        <v>0.47</v>
      </c>
      <c r="X62" s="203">
        <v>1.48</v>
      </c>
      <c r="Y62" s="203">
        <v>0</v>
      </c>
      <c r="Z62" s="203">
        <v>2.0299999999999998</v>
      </c>
      <c r="AA62" s="203">
        <v>0</v>
      </c>
      <c r="AB62" s="203">
        <v>0</v>
      </c>
      <c r="AC62" s="203">
        <v>21.36</v>
      </c>
      <c r="AD62" s="203">
        <v>0.46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0.64</v>
      </c>
      <c r="E63" s="203">
        <v>0</v>
      </c>
      <c r="F63" s="203">
        <v>10.66</v>
      </c>
      <c r="G63" s="203">
        <v>0</v>
      </c>
      <c r="H63" s="203">
        <v>0</v>
      </c>
      <c r="I63" s="203">
        <v>17.149999999999999</v>
      </c>
      <c r="J63" s="203">
        <v>6.05</v>
      </c>
      <c r="K63" s="203">
        <v>0.1</v>
      </c>
      <c r="L63" s="203">
        <v>15.07</v>
      </c>
      <c r="M63" s="203">
        <v>0.92</v>
      </c>
      <c r="N63" s="203">
        <v>1.19</v>
      </c>
      <c r="O63" s="203">
        <v>0</v>
      </c>
      <c r="P63" s="203">
        <v>1.25</v>
      </c>
      <c r="Q63" s="203">
        <v>6.69</v>
      </c>
      <c r="R63" s="203">
        <v>0.42</v>
      </c>
      <c r="S63" s="203">
        <v>0.26</v>
      </c>
      <c r="T63" s="203">
        <v>0</v>
      </c>
      <c r="U63" s="203">
        <v>1.38</v>
      </c>
      <c r="V63" s="203">
        <v>0.21</v>
      </c>
      <c r="W63" s="203">
        <v>0.47</v>
      </c>
      <c r="X63" s="203">
        <v>1.48</v>
      </c>
      <c r="Y63" s="203">
        <v>0</v>
      </c>
      <c r="Z63" s="203">
        <v>2.0299999999999998</v>
      </c>
      <c r="AA63" s="203">
        <v>0</v>
      </c>
      <c r="AB63" s="203">
        <v>0</v>
      </c>
      <c r="AC63" s="203">
        <v>21.36</v>
      </c>
      <c r="AD63" s="203">
        <v>0.46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0.64</v>
      </c>
      <c r="E64" s="203">
        <v>0</v>
      </c>
      <c r="F64" s="203">
        <v>10.66</v>
      </c>
      <c r="G64" s="203">
        <v>0</v>
      </c>
      <c r="H64" s="203">
        <v>0</v>
      </c>
      <c r="I64" s="203">
        <v>17.149999999999999</v>
      </c>
      <c r="J64" s="203">
        <v>6.05</v>
      </c>
      <c r="K64" s="203">
        <v>0.1</v>
      </c>
      <c r="L64" s="203">
        <v>15.07</v>
      </c>
      <c r="M64" s="203">
        <v>0.92</v>
      </c>
      <c r="N64" s="203">
        <v>1.19</v>
      </c>
      <c r="O64" s="203">
        <v>0</v>
      </c>
      <c r="P64" s="203">
        <v>1.25</v>
      </c>
      <c r="Q64" s="203">
        <v>6.69</v>
      </c>
      <c r="R64" s="203">
        <v>0.42</v>
      </c>
      <c r="S64" s="203">
        <v>0.26</v>
      </c>
      <c r="T64" s="203">
        <v>0</v>
      </c>
      <c r="U64" s="203">
        <v>1.38</v>
      </c>
      <c r="V64" s="203">
        <v>0.21</v>
      </c>
      <c r="W64" s="203">
        <v>0.47</v>
      </c>
      <c r="X64" s="203">
        <v>1.48</v>
      </c>
      <c r="Y64" s="203">
        <v>0</v>
      </c>
      <c r="Z64" s="203">
        <v>2.0299999999999998</v>
      </c>
      <c r="AA64" s="203">
        <v>0</v>
      </c>
      <c r="AB64" s="203">
        <v>0</v>
      </c>
      <c r="AC64" s="203">
        <v>21.36</v>
      </c>
      <c r="AD64" s="203">
        <v>17.8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1.1299999999999999</v>
      </c>
      <c r="E65" s="203">
        <v>0</v>
      </c>
      <c r="F65" s="203">
        <v>10.66</v>
      </c>
      <c r="G65" s="203">
        <v>0</v>
      </c>
      <c r="H65" s="203">
        <v>0</v>
      </c>
      <c r="I65" s="203">
        <v>17.149999999999999</v>
      </c>
      <c r="J65" s="203">
        <v>6.05</v>
      </c>
      <c r="K65" s="203">
        <v>0.1</v>
      </c>
      <c r="L65" s="203">
        <v>15.07</v>
      </c>
      <c r="M65" s="203">
        <v>0.92</v>
      </c>
      <c r="N65" s="203">
        <v>1.19</v>
      </c>
      <c r="O65" s="203">
        <v>0</v>
      </c>
      <c r="P65" s="203">
        <v>1.25</v>
      </c>
      <c r="Q65" s="203">
        <v>6.69</v>
      </c>
      <c r="R65" s="203">
        <v>0.42</v>
      </c>
      <c r="S65" s="203">
        <v>0.26</v>
      </c>
      <c r="T65" s="203">
        <v>0</v>
      </c>
      <c r="U65" s="203">
        <v>1.38</v>
      </c>
      <c r="V65" s="203">
        <v>0.21</v>
      </c>
      <c r="W65" s="203">
        <v>0.47</v>
      </c>
      <c r="X65" s="203">
        <v>1.48</v>
      </c>
      <c r="Y65" s="203">
        <v>0</v>
      </c>
      <c r="Z65" s="203">
        <v>2.0299999999999998</v>
      </c>
      <c r="AA65" s="203">
        <v>0</v>
      </c>
      <c r="AB65" s="203">
        <v>0</v>
      </c>
      <c r="AC65" s="203">
        <v>12.46</v>
      </c>
      <c r="AD65" s="203">
        <v>17.8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1.1299999999999999</v>
      </c>
      <c r="E66" s="203">
        <v>0</v>
      </c>
      <c r="F66" s="203">
        <v>10.66</v>
      </c>
      <c r="G66" s="203">
        <v>0</v>
      </c>
      <c r="H66" s="203">
        <v>0</v>
      </c>
      <c r="I66" s="203">
        <v>17.149999999999999</v>
      </c>
      <c r="J66" s="203">
        <v>6.05</v>
      </c>
      <c r="K66" s="203">
        <v>0.1</v>
      </c>
      <c r="L66" s="203">
        <v>15.07</v>
      </c>
      <c r="M66" s="203">
        <v>0.92</v>
      </c>
      <c r="N66" s="203">
        <v>1.19</v>
      </c>
      <c r="O66" s="203">
        <v>0</v>
      </c>
      <c r="P66" s="203">
        <v>1.25</v>
      </c>
      <c r="Q66" s="203">
        <v>6.69</v>
      </c>
      <c r="R66" s="203">
        <v>0.42</v>
      </c>
      <c r="S66" s="203">
        <v>0.26</v>
      </c>
      <c r="T66" s="203">
        <v>0</v>
      </c>
      <c r="U66" s="203">
        <v>1.38</v>
      </c>
      <c r="V66" s="203">
        <v>0.21</v>
      </c>
      <c r="W66" s="203">
        <v>0.47</v>
      </c>
      <c r="X66" s="203">
        <v>1.48</v>
      </c>
      <c r="Y66" s="203">
        <v>0</v>
      </c>
      <c r="Z66" s="203">
        <v>2.0299999999999998</v>
      </c>
      <c r="AA66" s="203">
        <v>0</v>
      </c>
      <c r="AB66" s="203">
        <v>0</v>
      </c>
      <c r="AC66" s="203">
        <v>12.46</v>
      </c>
      <c r="AD66" s="203">
        <v>0.46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1.1299999999999999</v>
      </c>
      <c r="E67" s="203">
        <v>0</v>
      </c>
      <c r="F67" s="203">
        <v>10.66</v>
      </c>
      <c r="G67" s="203">
        <v>0</v>
      </c>
      <c r="H67" s="203">
        <v>0</v>
      </c>
      <c r="I67" s="203">
        <v>17.149999999999999</v>
      </c>
      <c r="J67" s="203">
        <v>6.05</v>
      </c>
      <c r="K67" s="203">
        <v>0.1</v>
      </c>
      <c r="L67" s="203">
        <v>15.07</v>
      </c>
      <c r="M67" s="203">
        <v>0.92</v>
      </c>
      <c r="N67" s="203">
        <v>1.19</v>
      </c>
      <c r="O67" s="203">
        <v>0</v>
      </c>
      <c r="P67" s="203">
        <v>1.25</v>
      </c>
      <c r="Q67" s="203">
        <v>6.69</v>
      </c>
      <c r="R67" s="203">
        <v>0.42</v>
      </c>
      <c r="S67" s="203">
        <v>0.26</v>
      </c>
      <c r="T67" s="203">
        <v>0</v>
      </c>
      <c r="U67" s="203">
        <v>1.38</v>
      </c>
      <c r="V67" s="203">
        <v>0.21</v>
      </c>
      <c r="W67" s="203">
        <v>0.47</v>
      </c>
      <c r="X67" s="203">
        <v>1.48</v>
      </c>
      <c r="Y67" s="203">
        <v>0</v>
      </c>
      <c r="Z67" s="203">
        <v>2.0299999999999998</v>
      </c>
      <c r="AA67" s="203">
        <v>0</v>
      </c>
      <c r="AB67" s="203">
        <v>0</v>
      </c>
      <c r="AC67" s="203">
        <v>12.46</v>
      </c>
      <c r="AD67" s="203">
        <v>17.8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1.1299999999999999</v>
      </c>
      <c r="E68" s="203">
        <v>0</v>
      </c>
      <c r="F68" s="203">
        <v>10.66</v>
      </c>
      <c r="G68" s="203">
        <v>0</v>
      </c>
      <c r="H68" s="203">
        <v>0</v>
      </c>
      <c r="I68" s="203">
        <v>17.149999999999999</v>
      </c>
      <c r="J68" s="203">
        <v>6.05</v>
      </c>
      <c r="K68" s="203">
        <v>0.1</v>
      </c>
      <c r="L68" s="203">
        <v>15.07</v>
      </c>
      <c r="M68" s="203">
        <v>0.92</v>
      </c>
      <c r="N68" s="203">
        <v>1.19</v>
      </c>
      <c r="O68" s="203">
        <v>0</v>
      </c>
      <c r="P68" s="203">
        <v>1.25</v>
      </c>
      <c r="Q68" s="203">
        <v>6.69</v>
      </c>
      <c r="R68" s="203">
        <v>0.42</v>
      </c>
      <c r="S68" s="203">
        <v>0.26</v>
      </c>
      <c r="T68" s="203">
        <v>0</v>
      </c>
      <c r="U68" s="203">
        <v>1.38</v>
      </c>
      <c r="V68" s="203">
        <v>0.21</v>
      </c>
      <c r="W68" s="203">
        <v>0.47</v>
      </c>
      <c r="X68" s="203">
        <v>1.48</v>
      </c>
      <c r="Y68" s="203">
        <v>0</v>
      </c>
      <c r="Z68" s="203">
        <v>2.0299999999999998</v>
      </c>
      <c r="AA68" s="203">
        <v>0</v>
      </c>
      <c r="AB68" s="203">
        <v>0</v>
      </c>
      <c r="AC68" s="203">
        <v>12.46</v>
      </c>
      <c r="AD68" s="203">
        <v>17.8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1.1299999999999999</v>
      </c>
      <c r="E69" s="203">
        <v>0</v>
      </c>
      <c r="F69" s="203">
        <v>10.66</v>
      </c>
      <c r="G69" s="203">
        <v>0</v>
      </c>
      <c r="H69" s="203">
        <v>0</v>
      </c>
      <c r="I69" s="203">
        <v>17.149999999999999</v>
      </c>
      <c r="J69" s="203">
        <v>6.05</v>
      </c>
      <c r="K69" s="203">
        <v>0.1</v>
      </c>
      <c r="L69" s="203">
        <v>15.07</v>
      </c>
      <c r="M69" s="203">
        <v>0.92</v>
      </c>
      <c r="N69" s="203">
        <v>1.19</v>
      </c>
      <c r="O69" s="203">
        <v>0</v>
      </c>
      <c r="P69" s="203">
        <v>1.25</v>
      </c>
      <c r="Q69" s="203">
        <v>6.69</v>
      </c>
      <c r="R69" s="203">
        <v>0.42</v>
      </c>
      <c r="S69" s="203">
        <v>0.26</v>
      </c>
      <c r="T69" s="203">
        <v>0</v>
      </c>
      <c r="U69" s="203">
        <v>1.38</v>
      </c>
      <c r="V69" s="203">
        <v>0.21</v>
      </c>
      <c r="W69" s="203">
        <v>0.47</v>
      </c>
      <c r="X69" s="203">
        <v>1.48</v>
      </c>
      <c r="Y69" s="203">
        <v>0</v>
      </c>
      <c r="Z69" s="203">
        <v>2.0299999999999998</v>
      </c>
      <c r="AA69" s="203">
        <v>0</v>
      </c>
      <c r="AB69" s="203">
        <v>0</v>
      </c>
      <c r="AC69" s="203">
        <v>12.46</v>
      </c>
      <c r="AD69" s="203">
        <v>0.46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1.1299999999999999</v>
      </c>
      <c r="E70" s="203">
        <v>0</v>
      </c>
      <c r="F70" s="203">
        <v>10.66</v>
      </c>
      <c r="G70" s="203">
        <v>0</v>
      </c>
      <c r="H70" s="203">
        <v>0</v>
      </c>
      <c r="I70" s="203">
        <v>17.149999999999999</v>
      </c>
      <c r="J70" s="203">
        <v>6.05</v>
      </c>
      <c r="K70" s="203">
        <v>0.1</v>
      </c>
      <c r="L70" s="203">
        <v>15.07</v>
      </c>
      <c r="M70" s="203">
        <v>0.92</v>
      </c>
      <c r="N70" s="203">
        <v>1.19</v>
      </c>
      <c r="O70" s="203">
        <v>0</v>
      </c>
      <c r="P70" s="203">
        <v>1.25</v>
      </c>
      <c r="Q70" s="203">
        <v>6.69</v>
      </c>
      <c r="R70" s="203">
        <v>0.42</v>
      </c>
      <c r="S70" s="203">
        <v>0.26</v>
      </c>
      <c r="T70" s="203">
        <v>0</v>
      </c>
      <c r="U70" s="203">
        <v>1.38</v>
      </c>
      <c r="V70" s="203">
        <v>0.21</v>
      </c>
      <c r="W70" s="203">
        <v>0.47</v>
      </c>
      <c r="X70" s="203">
        <v>1.48</v>
      </c>
      <c r="Y70" s="203">
        <v>0</v>
      </c>
      <c r="Z70" s="203">
        <v>2.0299999999999998</v>
      </c>
      <c r="AA70" s="203">
        <v>0</v>
      </c>
      <c r="AB70" s="203">
        <v>0</v>
      </c>
      <c r="AC70" s="203">
        <v>12.46</v>
      </c>
      <c r="AD70" s="203">
        <v>0.46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1.1299999999999999</v>
      </c>
      <c r="E71" s="203">
        <v>0</v>
      </c>
      <c r="F71" s="203">
        <v>10.66</v>
      </c>
      <c r="G71" s="203">
        <v>0</v>
      </c>
      <c r="H71" s="203">
        <v>0</v>
      </c>
      <c r="I71" s="203">
        <v>17.149999999999999</v>
      </c>
      <c r="J71" s="203">
        <v>6.05</v>
      </c>
      <c r="K71" s="203">
        <v>0.1</v>
      </c>
      <c r="L71" s="203">
        <v>15.07</v>
      </c>
      <c r="M71" s="203">
        <v>0.92</v>
      </c>
      <c r="N71" s="203">
        <v>1.19</v>
      </c>
      <c r="O71" s="203">
        <v>0</v>
      </c>
      <c r="P71" s="203">
        <v>1.25</v>
      </c>
      <c r="Q71" s="203">
        <v>6.69</v>
      </c>
      <c r="R71" s="203">
        <v>0.42</v>
      </c>
      <c r="S71" s="203">
        <v>0.26</v>
      </c>
      <c r="T71" s="203">
        <v>0</v>
      </c>
      <c r="U71" s="203">
        <v>1.38</v>
      </c>
      <c r="V71" s="203">
        <v>0.21</v>
      </c>
      <c r="W71" s="203">
        <v>0.47</v>
      </c>
      <c r="X71" s="203">
        <v>1.48</v>
      </c>
      <c r="Y71" s="203">
        <v>0</v>
      </c>
      <c r="Z71" s="203">
        <v>2.0299999999999998</v>
      </c>
      <c r="AA71" s="203">
        <v>0</v>
      </c>
      <c r="AB71" s="203">
        <v>0</v>
      </c>
      <c r="AC71" s="203">
        <v>12.46</v>
      </c>
      <c r="AD71" s="203">
        <v>0.46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1.1299999999999999</v>
      </c>
      <c r="E72" s="203">
        <v>0</v>
      </c>
      <c r="F72" s="203">
        <v>10.66</v>
      </c>
      <c r="G72" s="203">
        <v>0</v>
      </c>
      <c r="H72" s="203">
        <v>0</v>
      </c>
      <c r="I72" s="203">
        <v>17.149999999999999</v>
      </c>
      <c r="J72" s="203">
        <v>6.05</v>
      </c>
      <c r="K72" s="203">
        <v>0.1</v>
      </c>
      <c r="L72" s="203">
        <v>15.07</v>
      </c>
      <c r="M72" s="203">
        <v>0.92</v>
      </c>
      <c r="N72" s="203">
        <v>1.19</v>
      </c>
      <c r="O72" s="203">
        <v>0</v>
      </c>
      <c r="P72" s="203">
        <v>1.25</v>
      </c>
      <c r="Q72" s="203">
        <v>6.69</v>
      </c>
      <c r="R72" s="203">
        <v>0.42</v>
      </c>
      <c r="S72" s="203">
        <v>0.26</v>
      </c>
      <c r="T72" s="203">
        <v>0</v>
      </c>
      <c r="U72" s="203">
        <v>1.38</v>
      </c>
      <c r="V72" s="203">
        <v>0.21</v>
      </c>
      <c r="W72" s="203">
        <v>0.47</v>
      </c>
      <c r="X72" s="203">
        <v>1.48</v>
      </c>
      <c r="Y72" s="203">
        <v>0</v>
      </c>
      <c r="Z72" s="203">
        <v>2.0299999999999998</v>
      </c>
      <c r="AA72" s="203">
        <v>0</v>
      </c>
      <c r="AB72" s="203">
        <v>0</v>
      </c>
      <c r="AC72" s="203">
        <v>12.46</v>
      </c>
      <c r="AD72" s="203">
        <v>0.46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1.1299999999999999</v>
      </c>
      <c r="E73" s="203">
        <v>0</v>
      </c>
      <c r="F73" s="203">
        <v>10.66</v>
      </c>
      <c r="G73" s="203">
        <v>0</v>
      </c>
      <c r="H73" s="203">
        <v>0</v>
      </c>
      <c r="I73" s="203">
        <v>17.149999999999999</v>
      </c>
      <c r="J73" s="203">
        <v>0.2</v>
      </c>
      <c r="K73" s="203">
        <v>0.1</v>
      </c>
      <c r="L73" s="203">
        <v>15.07</v>
      </c>
      <c r="M73" s="203">
        <v>0.92</v>
      </c>
      <c r="N73" s="203">
        <v>1.19</v>
      </c>
      <c r="O73" s="203">
        <v>0</v>
      </c>
      <c r="P73" s="203">
        <v>1.18</v>
      </c>
      <c r="Q73" s="203">
        <v>6.69</v>
      </c>
      <c r="R73" s="203">
        <v>0.43</v>
      </c>
      <c r="S73" s="203">
        <v>0.26</v>
      </c>
      <c r="T73" s="203">
        <v>0</v>
      </c>
      <c r="U73" s="203">
        <v>1.38</v>
      </c>
      <c r="V73" s="203">
        <v>0.21</v>
      </c>
      <c r="W73" s="203">
        <v>0.47</v>
      </c>
      <c r="X73" s="203">
        <v>1.48</v>
      </c>
      <c r="Y73" s="203">
        <v>0</v>
      </c>
      <c r="Z73" s="203">
        <v>2.0299999999999998</v>
      </c>
      <c r="AA73" s="203">
        <v>0</v>
      </c>
      <c r="AB73" s="203">
        <v>0</v>
      </c>
      <c r="AC73" s="203">
        <v>12.46</v>
      </c>
      <c r="AD73" s="203">
        <v>0.46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1.1299999999999999</v>
      </c>
      <c r="E74" s="203">
        <v>0</v>
      </c>
      <c r="F74" s="203">
        <v>10.66</v>
      </c>
      <c r="G74" s="203">
        <v>0</v>
      </c>
      <c r="H74" s="203">
        <v>0</v>
      </c>
      <c r="I74" s="203">
        <v>17.149999999999999</v>
      </c>
      <c r="J74" s="203">
        <v>0.2</v>
      </c>
      <c r="K74" s="203">
        <v>0.1</v>
      </c>
      <c r="L74" s="203">
        <v>15.07</v>
      </c>
      <c r="M74" s="203">
        <v>0.92</v>
      </c>
      <c r="N74" s="203">
        <v>1.19</v>
      </c>
      <c r="O74" s="203">
        <v>0</v>
      </c>
      <c r="P74" s="203">
        <v>1.18</v>
      </c>
      <c r="Q74" s="203">
        <v>6.69</v>
      </c>
      <c r="R74" s="203">
        <v>0.43</v>
      </c>
      <c r="S74" s="203">
        <v>0.26</v>
      </c>
      <c r="T74" s="203">
        <v>0</v>
      </c>
      <c r="U74" s="203">
        <v>1.38</v>
      </c>
      <c r="V74" s="203">
        <v>0.21</v>
      </c>
      <c r="W74" s="203">
        <v>0.47</v>
      </c>
      <c r="X74" s="203">
        <v>1.48</v>
      </c>
      <c r="Y74" s="203">
        <v>0</v>
      </c>
      <c r="Z74" s="203">
        <v>2.0299999999999998</v>
      </c>
      <c r="AA74" s="203">
        <v>0</v>
      </c>
      <c r="AB74" s="203">
        <v>0</v>
      </c>
      <c r="AC74" s="203">
        <v>12.46</v>
      </c>
      <c r="AD74" s="203">
        <v>0.46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1.1299999999999999</v>
      </c>
      <c r="E75" s="203">
        <v>0</v>
      </c>
      <c r="F75" s="203">
        <v>10.66</v>
      </c>
      <c r="G75" s="203">
        <v>0</v>
      </c>
      <c r="H75" s="203">
        <v>0</v>
      </c>
      <c r="I75" s="203">
        <v>17.149999999999999</v>
      </c>
      <c r="J75" s="203">
        <v>0.2</v>
      </c>
      <c r="K75" s="203">
        <v>0.1</v>
      </c>
      <c r="L75" s="203">
        <v>15.07</v>
      </c>
      <c r="M75" s="203">
        <v>0.92</v>
      </c>
      <c r="N75" s="203">
        <v>1.19</v>
      </c>
      <c r="O75" s="203">
        <v>0</v>
      </c>
      <c r="P75" s="203">
        <v>1.18</v>
      </c>
      <c r="Q75" s="203">
        <v>6.69</v>
      </c>
      <c r="R75" s="203">
        <v>0.43</v>
      </c>
      <c r="S75" s="203">
        <v>0.26</v>
      </c>
      <c r="T75" s="203">
        <v>0</v>
      </c>
      <c r="U75" s="203">
        <v>1.38</v>
      </c>
      <c r="V75" s="203">
        <v>0.21</v>
      </c>
      <c r="W75" s="203">
        <v>0.47</v>
      </c>
      <c r="X75" s="203">
        <v>1.48</v>
      </c>
      <c r="Y75" s="203">
        <v>0</v>
      </c>
      <c r="Z75" s="203">
        <v>2.0299999999999998</v>
      </c>
      <c r="AA75" s="203">
        <v>0</v>
      </c>
      <c r="AB75" s="203">
        <v>0</v>
      </c>
      <c r="AC75" s="203">
        <v>0.46</v>
      </c>
      <c r="AD75" s="203">
        <v>8.9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1.1299999999999999</v>
      </c>
      <c r="E76" s="203">
        <v>0</v>
      </c>
      <c r="F76" s="203">
        <v>10.66</v>
      </c>
      <c r="G76" s="203">
        <v>0</v>
      </c>
      <c r="H76" s="203">
        <v>0</v>
      </c>
      <c r="I76" s="203">
        <v>17.149999999999999</v>
      </c>
      <c r="J76" s="203">
        <v>0.2</v>
      </c>
      <c r="K76" s="203">
        <v>0.1</v>
      </c>
      <c r="L76" s="203">
        <v>15.07</v>
      </c>
      <c r="M76" s="203">
        <v>0.92</v>
      </c>
      <c r="N76" s="203">
        <v>1.19</v>
      </c>
      <c r="O76" s="203">
        <v>0</v>
      </c>
      <c r="P76" s="203">
        <v>1.18</v>
      </c>
      <c r="Q76" s="203">
        <v>6.69</v>
      </c>
      <c r="R76" s="203">
        <v>0.43</v>
      </c>
      <c r="S76" s="203">
        <v>0.26</v>
      </c>
      <c r="T76" s="203">
        <v>0</v>
      </c>
      <c r="U76" s="203">
        <v>1.38</v>
      </c>
      <c r="V76" s="203">
        <v>0.21</v>
      </c>
      <c r="W76" s="203">
        <v>0.47</v>
      </c>
      <c r="X76" s="203">
        <v>1.48</v>
      </c>
      <c r="Y76" s="203">
        <v>0</v>
      </c>
      <c r="Z76" s="203">
        <v>2.0299999999999998</v>
      </c>
      <c r="AA76" s="203">
        <v>0</v>
      </c>
      <c r="AB76" s="203">
        <v>0</v>
      </c>
      <c r="AC76" s="203">
        <v>0.46</v>
      </c>
      <c r="AD76" s="203">
        <v>8.9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2.98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1.1299999999999999</v>
      </c>
      <c r="E77" s="203">
        <v>0</v>
      </c>
      <c r="F77" s="203">
        <v>10.66</v>
      </c>
      <c r="G77" s="203">
        <v>0</v>
      </c>
      <c r="H77" s="203">
        <v>0</v>
      </c>
      <c r="I77" s="203">
        <v>17.149999999999999</v>
      </c>
      <c r="J77" s="203">
        <v>0.2</v>
      </c>
      <c r="K77" s="203">
        <v>0.1</v>
      </c>
      <c r="L77" s="203">
        <v>15.07</v>
      </c>
      <c r="M77" s="203">
        <v>0.92</v>
      </c>
      <c r="N77" s="203">
        <v>1.19</v>
      </c>
      <c r="O77" s="203">
        <v>0</v>
      </c>
      <c r="P77" s="203">
        <v>1.18</v>
      </c>
      <c r="Q77" s="203">
        <v>6.69</v>
      </c>
      <c r="R77" s="203">
        <v>0.43</v>
      </c>
      <c r="S77" s="203">
        <v>0.26</v>
      </c>
      <c r="T77" s="203">
        <v>0</v>
      </c>
      <c r="U77" s="203">
        <v>1.38</v>
      </c>
      <c r="V77" s="203">
        <v>0.21</v>
      </c>
      <c r="W77" s="203">
        <v>0.47</v>
      </c>
      <c r="X77" s="203">
        <v>1.48</v>
      </c>
      <c r="Y77" s="203">
        <v>0</v>
      </c>
      <c r="Z77" s="203">
        <v>2.0299999999999998</v>
      </c>
      <c r="AA77" s="203">
        <v>0</v>
      </c>
      <c r="AB77" s="203">
        <v>0</v>
      </c>
      <c r="AC77" s="203">
        <v>0.46</v>
      </c>
      <c r="AD77" s="203">
        <v>8.9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2.98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1.1299999999999999</v>
      </c>
      <c r="E78" s="203">
        <v>0</v>
      </c>
      <c r="F78" s="203">
        <v>10.66</v>
      </c>
      <c r="G78" s="203">
        <v>0</v>
      </c>
      <c r="H78" s="203">
        <v>0</v>
      </c>
      <c r="I78" s="203">
        <v>17.149999999999999</v>
      </c>
      <c r="J78" s="203">
        <v>0.2</v>
      </c>
      <c r="K78" s="203">
        <v>0.1</v>
      </c>
      <c r="L78" s="203">
        <v>15.07</v>
      </c>
      <c r="M78" s="203">
        <v>0.92</v>
      </c>
      <c r="N78" s="203">
        <v>1.19</v>
      </c>
      <c r="O78" s="203">
        <v>0</v>
      </c>
      <c r="P78" s="203">
        <v>1.18</v>
      </c>
      <c r="Q78" s="203">
        <v>6.69</v>
      </c>
      <c r="R78" s="203">
        <v>0.43</v>
      </c>
      <c r="S78" s="203">
        <v>0.26</v>
      </c>
      <c r="T78" s="203">
        <v>0</v>
      </c>
      <c r="U78" s="203">
        <v>1.38</v>
      </c>
      <c r="V78" s="203">
        <v>0.21</v>
      </c>
      <c r="W78" s="203">
        <v>0.47</v>
      </c>
      <c r="X78" s="203">
        <v>1.48</v>
      </c>
      <c r="Y78" s="203">
        <v>0</v>
      </c>
      <c r="Z78" s="203">
        <v>2.0299999999999998</v>
      </c>
      <c r="AA78" s="203">
        <v>0</v>
      </c>
      <c r="AB78" s="203">
        <v>0</v>
      </c>
      <c r="AC78" s="203">
        <v>0.46</v>
      </c>
      <c r="AD78" s="203">
        <v>8.9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2.3199999999999998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1.1299999999999999</v>
      </c>
      <c r="E79" s="203">
        <v>0</v>
      </c>
      <c r="F79" s="203">
        <v>10.66</v>
      </c>
      <c r="G79" s="203">
        <v>0</v>
      </c>
      <c r="H79" s="203">
        <v>0</v>
      </c>
      <c r="I79" s="203">
        <v>17.149999999999999</v>
      </c>
      <c r="J79" s="203">
        <v>0.2</v>
      </c>
      <c r="K79" s="203">
        <v>0.1</v>
      </c>
      <c r="L79" s="203">
        <v>15.07</v>
      </c>
      <c r="M79" s="203">
        <v>0.92</v>
      </c>
      <c r="N79" s="203">
        <v>1.19</v>
      </c>
      <c r="O79" s="203">
        <v>0</v>
      </c>
      <c r="P79" s="203">
        <v>1.18</v>
      </c>
      <c r="Q79" s="203">
        <v>6.69</v>
      </c>
      <c r="R79" s="203">
        <v>0.43</v>
      </c>
      <c r="S79" s="203">
        <v>0.26</v>
      </c>
      <c r="T79" s="203">
        <v>0</v>
      </c>
      <c r="U79" s="203">
        <v>1.38</v>
      </c>
      <c r="V79" s="203">
        <v>0.21</v>
      </c>
      <c r="W79" s="203">
        <v>0.47</v>
      </c>
      <c r="X79" s="203">
        <v>1.48</v>
      </c>
      <c r="Y79" s="203">
        <v>0</v>
      </c>
      <c r="Z79" s="203">
        <v>2.0299999999999998</v>
      </c>
      <c r="AA79" s="203">
        <v>0</v>
      </c>
      <c r="AB79" s="203">
        <v>0</v>
      </c>
      <c r="AC79" s="203">
        <v>0.46</v>
      </c>
      <c r="AD79" s="203">
        <v>8.9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2.3199999999999998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1.1299999999999999</v>
      </c>
      <c r="E80" s="203">
        <v>0</v>
      </c>
      <c r="F80" s="203">
        <v>10.66</v>
      </c>
      <c r="G80" s="203">
        <v>0</v>
      </c>
      <c r="H80" s="203">
        <v>0</v>
      </c>
      <c r="I80" s="203">
        <v>17.149999999999999</v>
      </c>
      <c r="J80" s="203">
        <v>0.2</v>
      </c>
      <c r="K80" s="203">
        <v>0.1</v>
      </c>
      <c r="L80" s="203">
        <v>15.07</v>
      </c>
      <c r="M80" s="203">
        <v>0.92</v>
      </c>
      <c r="N80" s="203">
        <v>1.19</v>
      </c>
      <c r="O80" s="203">
        <v>0</v>
      </c>
      <c r="P80" s="203">
        <v>1.18</v>
      </c>
      <c r="Q80" s="203">
        <v>6.69</v>
      </c>
      <c r="R80" s="203">
        <v>0.43</v>
      </c>
      <c r="S80" s="203">
        <v>0.26</v>
      </c>
      <c r="T80" s="203">
        <v>0</v>
      </c>
      <c r="U80" s="203">
        <v>1.38</v>
      </c>
      <c r="V80" s="203">
        <v>0.21</v>
      </c>
      <c r="W80" s="203">
        <v>0.47</v>
      </c>
      <c r="X80" s="203">
        <v>1.48</v>
      </c>
      <c r="Y80" s="203">
        <v>0</v>
      </c>
      <c r="Z80" s="203">
        <v>2.0299999999999998</v>
      </c>
      <c r="AA80" s="203">
        <v>0</v>
      </c>
      <c r="AB80" s="203">
        <v>0</v>
      </c>
      <c r="AC80" s="203">
        <v>0.46</v>
      </c>
      <c r="AD80" s="203">
        <v>8.9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2.3199999999999998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1.1299999999999999</v>
      </c>
      <c r="E81" s="203">
        <v>0</v>
      </c>
      <c r="F81" s="203">
        <v>10.66</v>
      </c>
      <c r="G81" s="203">
        <v>0</v>
      </c>
      <c r="H81" s="203">
        <v>0</v>
      </c>
      <c r="I81" s="203">
        <v>17.149999999999999</v>
      </c>
      <c r="J81" s="203">
        <v>0.2</v>
      </c>
      <c r="K81" s="203">
        <v>0.1</v>
      </c>
      <c r="L81" s="203">
        <v>15.07</v>
      </c>
      <c r="M81" s="203">
        <v>0.92</v>
      </c>
      <c r="N81" s="203">
        <v>1.19</v>
      </c>
      <c r="O81" s="203">
        <v>0</v>
      </c>
      <c r="P81" s="203">
        <v>1.18</v>
      </c>
      <c r="Q81" s="203">
        <v>6.69</v>
      </c>
      <c r="R81" s="203">
        <v>0.43</v>
      </c>
      <c r="S81" s="203">
        <v>0.26</v>
      </c>
      <c r="T81" s="203">
        <v>0</v>
      </c>
      <c r="U81" s="203">
        <v>1.38</v>
      </c>
      <c r="V81" s="203">
        <v>0.21</v>
      </c>
      <c r="W81" s="203">
        <v>0.47</v>
      </c>
      <c r="X81" s="203">
        <v>1.48</v>
      </c>
      <c r="Y81" s="203">
        <v>0</v>
      </c>
      <c r="Z81" s="203">
        <v>2.0299999999999998</v>
      </c>
      <c r="AA81" s="203">
        <v>0</v>
      </c>
      <c r="AB81" s="203">
        <v>0</v>
      </c>
      <c r="AC81" s="203">
        <v>0.46</v>
      </c>
      <c r="AD81" s="203">
        <v>8.9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2.3199999999999998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1.1299999999999999</v>
      </c>
      <c r="E82" s="203">
        <v>0</v>
      </c>
      <c r="F82" s="203">
        <v>10.66</v>
      </c>
      <c r="G82" s="203">
        <v>0</v>
      </c>
      <c r="H82" s="203">
        <v>0</v>
      </c>
      <c r="I82" s="203">
        <v>17.149999999999999</v>
      </c>
      <c r="J82" s="203">
        <v>0.2</v>
      </c>
      <c r="K82" s="203">
        <v>0.1</v>
      </c>
      <c r="L82" s="203">
        <v>15.07</v>
      </c>
      <c r="M82" s="203">
        <v>0.92</v>
      </c>
      <c r="N82" s="203">
        <v>1.19</v>
      </c>
      <c r="O82" s="203">
        <v>0</v>
      </c>
      <c r="P82" s="203">
        <v>1.18</v>
      </c>
      <c r="Q82" s="203">
        <v>6.69</v>
      </c>
      <c r="R82" s="203">
        <v>0.43</v>
      </c>
      <c r="S82" s="203">
        <v>0.26</v>
      </c>
      <c r="T82" s="203">
        <v>0</v>
      </c>
      <c r="U82" s="203">
        <v>1.38</v>
      </c>
      <c r="V82" s="203">
        <v>0.21</v>
      </c>
      <c r="W82" s="203">
        <v>0.47</v>
      </c>
      <c r="X82" s="203">
        <v>1.48</v>
      </c>
      <c r="Y82" s="203">
        <v>0</v>
      </c>
      <c r="Z82" s="203">
        <v>2.0299999999999998</v>
      </c>
      <c r="AA82" s="203">
        <v>0</v>
      </c>
      <c r="AB82" s="203">
        <v>0</v>
      </c>
      <c r="AC82" s="203">
        <v>0.46</v>
      </c>
      <c r="AD82" s="203">
        <v>8.9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2.3199999999999998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1.1299999999999999</v>
      </c>
      <c r="E83" s="203">
        <v>0</v>
      </c>
      <c r="F83" s="203">
        <v>10.66</v>
      </c>
      <c r="G83" s="203">
        <v>0</v>
      </c>
      <c r="H83" s="203">
        <v>0</v>
      </c>
      <c r="I83" s="203">
        <v>17.149999999999999</v>
      </c>
      <c r="J83" s="203">
        <v>0.2</v>
      </c>
      <c r="K83" s="203">
        <v>0.1</v>
      </c>
      <c r="L83" s="203">
        <v>15.07</v>
      </c>
      <c r="M83" s="203">
        <v>0.92</v>
      </c>
      <c r="N83" s="203">
        <v>1.19</v>
      </c>
      <c r="O83" s="203">
        <v>0</v>
      </c>
      <c r="P83" s="203">
        <v>1.18</v>
      </c>
      <c r="Q83" s="203">
        <v>6.69</v>
      </c>
      <c r="R83" s="203">
        <v>0.43</v>
      </c>
      <c r="S83" s="203">
        <v>0.26</v>
      </c>
      <c r="T83" s="203">
        <v>0</v>
      </c>
      <c r="U83" s="203">
        <v>1.38</v>
      </c>
      <c r="V83" s="203">
        <v>0.21</v>
      </c>
      <c r="W83" s="203">
        <v>0.47</v>
      </c>
      <c r="X83" s="203">
        <v>1.48</v>
      </c>
      <c r="Y83" s="203">
        <v>0</v>
      </c>
      <c r="Z83" s="203">
        <v>2.0299999999999998</v>
      </c>
      <c r="AA83" s="203">
        <v>0</v>
      </c>
      <c r="AB83" s="203">
        <v>0</v>
      </c>
      <c r="AC83" s="203">
        <v>0.46</v>
      </c>
      <c r="AD83" s="203">
        <v>8.9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1.33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1.1299999999999999</v>
      </c>
      <c r="E84" s="203">
        <v>0</v>
      </c>
      <c r="F84" s="203">
        <v>10.66</v>
      </c>
      <c r="G84" s="203">
        <v>0</v>
      </c>
      <c r="H84" s="203">
        <v>0</v>
      </c>
      <c r="I84" s="203">
        <v>17.149999999999999</v>
      </c>
      <c r="J84" s="203">
        <v>0.2</v>
      </c>
      <c r="K84" s="203">
        <v>0.1</v>
      </c>
      <c r="L84" s="203">
        <v>15.07</v>
      </c>
      <c r="M84" s="203">
        <v>0.92</v>
      </c>
      <c r="N84" s="203">
        <v>1.19</v>
      </c>
      <c r="O84" s="203">
        <v>0</v>
      </c>
      <c r="P84" s="203">
        <v>1.18</v>
      </c>
      <c r="Q84" s="203">
        <v>6.69</v>
      </c>
      <c r="R84" s="203">
        <v>0.43</v>
      </c>
      <c r="S84" s="203">
        <v>0.26</v>
      </c>
      <c r="T84" s="203">
        <v>0</v>
      </c>
      <c r="U84" s="203">
        <v>1.38</v>
      </c>
      <c r="V84" s="203">
        <v>0.21</v>
      </c>
      <c r="W84" s="203">
        <v>0.47</v>
      </c>
      <c r="X84" s="203">
        <v>1.48</v>
      </c>
      <c r="Y84" s="203">
        <v>0</v>
      </c>
      <c r="Z84" s="203">
        <v>2.0299999999999998</v>
      </c>
      <c r="AA84" s="203">
        <v>0</v>
      </c>
      <c r="AB84" s="203">
        <v>0</v>
      </c>
      <c r="AC84" s="203">
        <v>0.46</v>
      </c>
      <c r="AD84" s="203">
        <v>8.9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1.33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1.1299999999999999</v>
      </c>
      <c r="E85" s="203">
        <v>0</v>
      </c>
      <c r="F85" s="203">
        <v>10.66</v>
      </c>
      <c r="G85" s="203">
        <v>0</v>
      </c>
      <c r="H85" s="203">
        <v>0</v>
      </c>
      <c r="I85" s="203">
        <v>17.149999999999999</v>
      </c>
      <c r="J85" s="203">
        <v>0.2</v>
      </c>
      <c r="K85" s="203">
        <v>0.1</v>
      </c>
      <c r="L85" s="203">
        <v>15.07</v>
      </c>
      <c r="M85" s="203">
        <v>0.92</v>
      </c>
      <c r="N85" s="203">
        <v>1.19</v>
      </c>
      <c r="O85" s="203">
        <v>0</v>
      </c>
      <c r="P85" s="203">
        <v>1.25</v>
      </c>
      <c r="Q85" s="203">
        <v>6.69</v>
      </c>
      <c r="R85" s="203">
        <v>0.43</v>
      </c>
      <c r="S85" s="203">
        <v>0.26</v>
      </c>
      <c r="T85" s="203">
        <v>0</v>
      </c>
      <c r="U85" s="203">
        <v>1.38</v>
      </c>
      <c r="V85" s="203">
        <v>0.21</v>
      </c>
      <c r="W85" s="203">
        <v>0.47</v>
      </c>
      <c r="X85" s="203">
        <v>1.48</v>
      </c>
      <c r="Y85" s="203">
        <v>0</v>
      </c>
      <c r="Z85" s="203">
        <v>2.0299999999999998</v>
      </c>
      <c r="AA85" s="203">
        <v>0</v>
      </c>
      <c r="AB85" s="203">
        <v>0</v>
      </c>
      <c r="AC85" s="203">
        <v>0.46</v>
      </c>
      <c r="AD85" s="203">
        <v>8.9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19.600000000000001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1.1299999999999999</v>
      </c>
      <c r="E86" s="203">
        <v>0</v>
      </c>
      <c r="F86" s="203">
        <v>10.66</v>
      </c>
      <c r="G86" s="203">
        <v>0</v>
      </c>
      <c r="H86" s="203">
        <v>0</v>
      </c>
      <c r="I86" s="203">
        <v>17.149999999999999</v>
      </c>
      <c r="J86" s="203">
        <v>0.2</v>
      </c>
      <c r="K86" s="203">
        <v>0.1</v>
      </c>
      <c r="L86" s="203">
        <v>50.79</v>
      </c>
      <c r="M86" s="203">
        <v>0.92</v>
      </c>
      <c r="N86" s="203">
        <v>1.19</v>
      </c>
      <c r="O86" s="203">
        <v>0</v>
      </c>
      <c r="P86" s="203">
        <v>1.25</v>
      </c>
      <c r="Q86" s="203">
        <v>6.69</v>
      </c>
      <c r="R86" s="203">
        <v>0.43</v>
      </c>
      <c r="S86" s="203">
        <v>0.26</v>
      </c>
      <c r="T86" s="203">
        <v>0</v>
      </c>
      <c r="U86" s="203">
        <v>1.38</v>
      </c>
      <c r="V86" s="203">
        <v>0.21</v>
      </c>
      <c r="W86" s="203">
        <v>0.47</v>
      </c>
      <c r="X86" s="203">
        <v>1.48</v>
      </c>
      <c r="Y86" s="203">
        <v>0</v>
      </c>
      <c r="Z86" s="203">
        <v>2.0299999999999998</v>
      </c>
      <c r="AA86" s="203">
        <v>0</v>
      </c>
      <c r="AB86" s="203">
        <v>0</v>
      </c>
      <c r="AC86" s="203">
        <v>0.46</v>
      </c>
      <c r="AD86" s="203">
        <v>8.9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19.600000000000001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1.1299999999999999</v>
      </c>
      <c r="E87" s="203">
        <v>0</v>
      </c>
      <c r="F87" s="203">
        <v>10.66</v>
      </c>
      <c r="G87" s="203">
        <v>0</v>
      </c>
      <c r="H87" s="203">
        <v>0</v>
      </c>
      <c r="I87" s="203">
        <v>17.149999999999999</v>
      </c>
      <c r="J87" s="203">
        <v>6.05</v>
      </c>
      <c r="K87" s="203">
        <v>0.1</v>
      </c>
      <c r="L87" s="203">
        <v>78.849999999999994</v>
      </c>
      <c r="M87" s="203">
        <v>0.92</v>
      </c>
      <c r="N87" s="203">
        <v>1.19</v>
      </c>
      <c r="O87" s="203">
        <v>0</v>
      </c>
      <c r="P87" s="203">
        <v>1.25</v>
      </c>
      <c r="Q87" s="203">
        <v>6.69</v>
      </c>
      <c r="R87" s="203">
        <v>0.43</v>
      </c>
      <c r="S87" s="203">
        <v>0.26</v>
      </c>
      <c r="T87" s="203">
        <v>0</v>
      </c>
      <c r="U87" s="203">
        <v>1.38</v>
      </c>
      <c r="V87" s="203">
        <v>0.21</v>
      </c>
      <c r="W87" s="203">
        <v>0.47</v>
      </c>
      <c r="X87" s="203">
        <v>1.48</v>
      </c>
      <c r="Y87" s="203">
        <v>0</v>
      </c>
      <c r="Z87" s="203">
        <v>2.0299999999999998</v>
      </c>
      <c r="AA87" s="203">
        <v>0</v>
      </c>
      <c r="AB87" s="203">
        <v>0</v>
      </c>
      <c r="AC87" s="203">
        <v>0.46</v>
      </c>
      <c r="AD87" s="203">
        <v>8.9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19.600000000000001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1.1299999999999999</v>
      </c>
      <c r="E88" s="203">
        <v>0</v>
      </c>
      <c r="F88" s="203">
        <v>10.66</v>
      </c>
      <c r="G88" s="203">
        <v>0</v>
      </c>
      <c r="H88" s="203">
        <v>0</v>
      </c>
      <c r="I88" s="203">
        <v>17.149999999999999</v>
      </c>
      <c r="J88" s="203">
        <v>6.05</v>
      </c>
      <c r="K88" s="203">
        <v>0.1</v>
      </c>
      <c r="L88" s="203">
        <v>74.010000000000005</v>
      </c>
      <c r="M88" s="203">
        <v>0.92</v>
      </c>
      <c r="N88" s="203">
        <v>1.19</v>
      </c>
      <c r="O88" s="203">
        <v>0</v>
      </c>
      <c r="P88" s="203">
        <v>1.25</v>
      </c>
      <c r="Q88" s="203">
        <v>6.69</v>
      </c>
      <c r="R88" s="203">
        <v>0.43</v>
      </c>
      <c r="S88" s="203">
        <v>0.26</v>
      </c>
      <c r="T88" s="203">
        <v>0</v>
      </c>
      <c r="U88" s="203">
        <v>1.38</v>
      </c>
      <c r="V88" s="203">
        <v>0.21</v>
      </c>
      <c r="W88" s="203">
        <v>0.47</v>
      </c>
      <c r="X88" s="203">
        <v>1.48</v>
      </c>
      <c r="Y88" s="203">
        <v>0</v>
      </c>
      <c r="Z88" s="203">
        <v>2.0299999999999998</v>
      </c>
      <c r="AA88" s="203">
        <v>0</v>
      </c>
      <c r="AB88" s="203">
        <v>0</v>
      </c>
      <c r="AC88" s="203">
        <v>0.46</v>
      </c>
      <c r="AD88" s="203">
        <v>8.9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19.600000000000001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1.1299999999999999</v>
      </c>
      <c r="E89" s="203">
        <v>0</v>
      </c>
      <c r="F89" s="203">
        <v>10.66</v>
      </c>
      <c r="G89" s="203">
        <v>0</v>
      </c>
      <c r="H89" s="203">
        <v>0</v>
      </c>
      <c r="I89" s="203">
        <v>17.149999999999999</v>
      </c>
      <c r="J89" s="203">
        <v>6.05</v>
      </c>
      <c r="K89" s="203">
        <v>0.1</v>
      </c>
      <c r="L89" s="203">
        <v>59.5</v>
      </c>
      <c r="M89" s="203">
        <v>0.92</v>
      </c>
      <c r="N89" s="203">
        <v>1.19</v>
      </c>
      <c r="O89" s="203">
        <v>0</v>
      </c>
      <c r="P89" s="203">
        <v>1.25</v>
      </c>
      <c r="Q89" s="203">
        <v>6.69</v>
      </c>
      <c r="R89" s="203">
        <v>0.43</v>
      </c>
      <c r="S89" s="203">
        <v>0.26</v>
      </c>
      <c r="T89" s="203">
        <v>0</v>
      </c>
      <c r="U89" s="203">
        <v>1.38</v>
      </c>
      <c r="V89" s="203">
        <v>0.21</v>
      </c>
      <c r="W89" s="203">
        <v>0.47</v>
      </c>
      <c r="X89" s="203">
        <v>1.48</v>
      </c>
      <c r="Y89" s="203">
        <v>0</v>
      </c>
      <c r="Z89" s="203">
        <v>2.0299999999999998</v>
      </c>
      <c r="AA89" s="203">
        <v>0</v>
      </c>
      <c r="AB89" s="203">
        <v>0</v>
      </c>
      <c r="AC89" s="203">
        <v>0.46</v>
      </c>
      <c r="AD89" s="203">
        <v>8.9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19.600000000000001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1.1299999999999999</v>
      </c>
      <c r="E90" s="203">
        <v>0</v>
      </c>
      <c r="F90" s="203">
        <v>10.66</v>
      </c>
      <c r="G90" s="203">
        <v>0</v>
      </c>
      <c r="H90" s="203">
        <v>0</v>
      </c>
      <c r="I90" s="203">
        <v>17.149999999999999</v>
      </c>
      <c r="J90" s="203">
        <v>6.05</v>
      </c>
      <c r="K90" s="203">
        <v>0.1</v>
      </c>
      <c r="L90" s="203">
        <v>39.19</v>
      </c>
      <c r="M90" s="203">
        <v>0.92</v>
      </c>
      <c r="N90" s="203">
        <v>1.19</v>
      </c>
      <c r="O90" s="203">
        <v>0</v>
      </c>
      <c r="P90" s="203">
        <v>1.25</v>
      </c>
      <c r="Q90" s="203">
        <v>6.69</v>
      </c>
      <c r="R90" s="203">
        <v>0.43</v>
      </c>
      <c r="S90" s="203">
        <v>0.26</v>
      </c>
      <c r="T90" s="203">
        <v>0</v>
      </c>
      <c r="U90" s="203">
        <v>1.38</v>
      </c>
      <c r="V90" s="203">
        <v>0.21</v>
      </c>
      <c r="W90" s="203">
        <v>0.47</v>
      </c>
      <c r="X90" s="203">
        <v>1.48</v>
      </c>
      <c r="Y90" s="203">
        <v>0</v>
      </c>
      <c r="Z90" s="203">
        <v>2.0299999999999998</v>
      </c>
      <c r="AA90" s="203">
        <v>0</v>
      </c>
      <c r="AB90" s="203">
        <v>0</v>
      </c>
      <c r="AC90" s="203">
        <v>0.46</v>
      </c>
      <c r="AD90" s="203">
        <v>8.9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19.600000000000001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1.1299999999999999</v>
      </c>
      <c r="E91" s="203">
        <v>0</v>
      </c>
      <c r="F91" s="203">
        <v>10.66</v>
      </c>
      <c r="G91" s="203">
        <v>0</v>
      </c>
      <c r="H91" s="203">
        <v>0</v>
      </c>
      <c r="I91" s="203">
        <v>17.149999999999999</v>
      </c>
      <c r="J91" s="203">
        <v>6.05</v>
      </c>
      <c r="K91" s="203">
        <v>0.1</v>
      </c>
      <c r="L91" s="203">
        <v>29.51</v>
      </c>
      <c r="M91" s="203">
        <v>0.92</v>
      </c>
      <c r="N91" s="203">
        <v>1.19</v>
      </c>
      <c r="O91" s="203">
        <v>0</v>
      </c>
      <c r="P91" s="203">
        <v>1.25</v>
      </c>
      <c r="Q91" s="203">
        <v>6.69</v>
      </c>
      <c r="R91" s="203">
        <v>0.43</v>
      </c>
      <c r="S91" s="203">
        <v>0.26</v>
      </c>
      <c r="T91" s="203">
        <v>0</v>
      </c>
      <c r="U91" s="203">
        <v>1.38</v>
      </c>
      <c r="V91" s="203">
        <v>0.21</v>
      </c>
      <c r="W91" s="203">
        <v>0.47</v>
      </c>
      <c r="X91" s="203">
        <v>1.48</v>
      </c>
      <c r="Y91" s="203">
        <v>0</v>
      </c>
      <c r="Z91" s="203">
        <v>2.0299999999999998</v>
      </c>
      <c r="AA91" s="203">
        <v>0</v>
      </c>
      <c r="AB91" s="203">
        <v>0</v>
      </c>
      <c r="AC91" s="203">
        <v>0.46</v>
      </c>
      <c r="AD91" s="203">
        <v>8.9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19.600000000000001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1.1299999999999999</v>
      </c>
      <c r="E92" s="203">
        <v>0</v>
      </c>
      <c r="F92" s="203">
        <v>10.66</v>
      </c>
      <c r="G92" s="203">
        <v>0</v>
      </c>
      <c r="H92" s="203">
        <v>0</v>
      </c>
      <c r="I92" s="203">
        <v>17.149999999999999</v>
      </c>
      <c r="J92" s="203">
        <v>6.05</v>
      </c>
      <c r="K92" s="203">
        <v>0.1</v>
      </c>
      <c r="L92" s="203">
        <v>15.07</v>
      </c>
      <c r="M92" s="203">
        <v>0.92</v>
      </c>
      <c r="N92" s="203">
        <v>1.19</v>
      </c>
      <c r="O92" s="203">
        <v>0</v>
      </c>
      <c r="P92" s="203">
        <v>1.25</v>
      </c>
      <c r="Q92" s="203">
        <v>6.69</v>
      </c>
      <c r="R92" s="203">
        <v>0.43</v>
      </c>
      <c r="S92" s="203">
        <v>0.26</v>
      </c>
      <c r="T92" s="203">
        <v>0</v>
      </c>
      <c r="U92" s="203">
        <v>1.38</v>
      </c>
      <c r="V92" s="203">
        <v>0.21</v>
      </c>
      <c r="W92" s="203">
        <v>0.47</v>
      </c>
      <c r="X92" s="203">
        <v>1.48</v>
      </c>
      <c r="Y92" s="203">
        <v>0</v>
      </c>
      <c r="Z92" s="203">
        <v>2.0299999999999998</v>
      </c>
      <c r="AA92" s="203">
        <v>0</v>
      </c>
      <c r="AB92" s="203">
        <v>0</v>
      </c>
      <c r="AC92" s="203">
        <v>0.46</v>
      </c>
      <c r="AD92" s="203">
        <v>8.9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19.600000000000001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1.1299999999999999</v>
      </c>
      <c r="E93" s="203">
        <v>0</v>
      </c>
      <c r="F93" s="203">
        <v>10.66</v>
      </c>
      <c r="G93" s="203">
        <v>0</v>
      </c>
      <c r="H93" s="203">
        <v>0</v>
      </c>
      <c r="I93" s="203">
        <v>17.149999999999999</v>
      </c>
      <c r="J93" s="203">
        <v>6.05</v>
      </c>
      <c r="K93" s="203">
        <v>0.1</v>
      </c>
      <c r="L93" s="203">
        <v>15.07</v>
      </c>
      <c r="M93" s="203">
        <v>0.92</v>
      </c>
      <c r="N93" s="203">
        <v>1.19</v>
      </c>
      <c r="O93" s="203">
        <v>0</v>
      </c>
      <c r="P93" s="203">
        <v>1.25</v>
      </c>
      <c r="Q93" s="203">
        <v>6.69</v>
      </c>
      <c r="R93" s="203">
        <v>0.43</v>
      </c>
      <c r="S93" s="203">
        <v>0.26</v>
      </c>
      <c r="T93" s="203">
        <v>0</v>
      </c>
      <c r="U93" s="203">
        <v>1.38</v>
      </c>
      <c r="V93" s="203">
        <v>0.21</v>
      </c>
      <c r="W93" s="203">
        <v>0.47</v>
      </c>
      <c r="X93" s="203">
        <v>1.48</v>
      </c>
      <c r="Y93" s="203">
        <v>0</v>
      </c>
      <c r="Z93" s="203">
        <v>2.0299999999999998</v>
      </c>
      <c r="AA93" s="203">
        <v>0</v>
      </c>
      <c r="AB93" s="203">
        <v>0</v>
      </c>
      <c r="AC93" s="203">
        <v>0.46</v>
      </c>
      <c r="AD93" s="203">
        <v>8.9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1.1299999999999999</v>
      </c>
      <c r="E94" s="203">
        <v>0</v>
      </c>
      <c r="F94" s="203">
        <v>10.66</v>
      </c>
      <c r="G94" s="203">
        <v>0</v>
      </c>
      <c r="H94" s="203">
        <v>0</v>
      </c>
      <c r="I94" s="203">
        <v>17.149999999999999</v>
      </c>
      <c r="J94" s="203">
        <v>6.05</v>
      </c>
      <c r="K94" s="203">
        <v>0.1</v>
      </c>
      <c r="L94" s="203">
        <v>15.07</v>
      </c>
      <c r="M94" s="203">
        <v>0.92</v>
      </c>
      <c r="N94" s="203">
        <v>1.19</v>
      </c>
      <c r="O94" s="203">
        <v>0</v>
      </c>
      <c r="P94" s="203">
        <v>1.25</v>
      </c>
      <c r="Q94" s="203">
        <v>6.69</v>
      </c>
      <c r="R94" s="203">
        <v>0.43</v>
      </c>
      <c r="S94" s="203">
        <v>0.26</v>
      </c>
      <c r="T94" s="203">
        <v>0</v>
      </c>
      <c r="U94" s="203">
        <v>1.38</v>
      </c>
      <c r="V94" s="203">
        <v>0.21</v>
      </c>
      <c r="W94" s="203">
        <v>0.47</v>
      </c>
      <c r="X94" s="203">
        <v>1.48</v>
      </c>
      <c r="Y94" s="203">
        <v>0</v>
      </c>
      <c r="Z94" s="203">
        <v>2.0299999999999998</v>
      </c>
      <c r="AA94" s="203">
        <v>0</v>
      </c>
      <c r="AB94" s="203">
        <v>0</v>
      </c>
      <c r="AC94" s="203">
        <v>0.46</v>
      </c>
      <c r="AD94" s="203">
        <v>8.9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1.1299999999999999</v>
      </c>
      <c r="E95" s="203">
        <v>0</v>
      </c>
      <c r="F95" s="203">
        <v>10.66</v>
      </c>
      <c r="G95" s="203">
        <v>0</v>
      </c>
      <c r="H95" s="203">
        <v>0</v>
      </c>
      <c r="I95" s="203">
        <v>17.149999999999999</v>
      </c>
      <c r="J95" s="203">
        <v>6.05</v>
      </c>
      <c r="K95" s="203">
        <v>0.1</v>
      </c>
      <c r="L95" s="203">
        <v>15.07</v>
      </c>
      <c r="M95" s="203">
        <v>0.92</v>
      </c>
      <c r="N95" s="203">
        <v>1.19</v>
      </c>
      <c r="O95" s="203">
        <v>0</v>
      </c>
      <c r="P95" s="203">
        <v>1.25</v>
      </c>
      <c r="Q95" s="203">
        <v>6.69</v>
      </c>
      <c r="R95" s="203">
        <v>0.43</v>
      </c>
      <c r="S95" s="203">
        <v>0.26</v>
      </c>
      <c r="T95" s="203">
        <v>0</v>
      </c>
      <c r="U95" s="203">
        <v>1.38</v>
      </c>
      <c r="V95" s="203">
        <v>0.21</v>
      </c>
      <c r="W95" s="203">
        <v>0.47</v>
      </c>
      <c r="X95" s="203">
        <v>1.48</v>
      </c>
      <c r="Y95" s="203">
        <v>0</v>
      </c>
      <c r="Z95" s="203">
        <v>2.0299999999999998</v>
      </c>
      <c r="AA95" s="203">
        <v>0</v>
      </c>
      <c r="AB95" s="203">
        <v>0</v>
      </c>
      <c r="AC95" s="203">
        <v>0.46</v>
      </c>
      <c r="AD95" s="203">
        <v>8.9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1.1299999999999999</v>
      </c>
      <c r="E96" s="203">
        <v>0</v>
      </c>
      <c r="F96" s="203">
        <v>10.66</v>
      </c>
      <c r="G96" s="203">
        <v>0</v>
      </c>
      <c r="H96" s="203">
        <v>0</v>
      </c>
      <c r="I96" s="203">
        <v>17.149999999999999</v>
      </c>
      <c r="J96" s="203">
        <v>6.05</v>
      </c>
      <c r="K96" s="203">
        <v>0.1</v>
      </c>
      <c r="L96" s="203">
        <v>15.07</v>
      </c>
      <c r="M96" s="203">
        <v>0.92</v>
      </c>
      <c r="N96" s="203">
        <v>1.19</v>
      </c>
      <c r="O96" s="203">
        <v>0</v>
      </c>
      <c r="P96" s="203">
        <v>1.25</v>
      </c>
      <c r="Q96" s="203">
        <v>6.69</v>
      </c>
      <c r="R96" s="203">
        <v>0.43</v>
      </c>
      <c r="S96" s="203">
        <v>0.26</v>
      </c>
      <c r="T96" s="203">
        <v>0</v>
      </c>
      <c r="U96" s="203">
        <v>1.38</v>
      </c>
      <c r="V96" s="203">
        <v>0.21</v>
      </c>
      <c r="W96" s="203">
        <v>0.47</v>
      </c>
      <c r="X96" s="203">
        <v>1.48</v>
      </c>
      <c r="Y96" s="203">
        <v>0</v>
      </c>
      <c r="Z96" s="203">
        <v>2.0299999999999998</v>
      </c>
      <c r="AA96" s="203">
        <v>0</v>
      </c>
      <c r="AB96" s="203">
        <v>0</v>
      </c>
      <c r="AC96" s="203">
        <v>0.46</v>
      </c>
      <c r="AD96" s="203">
        <v>8.9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1.1299999999999999</v>
      </c>
      <c r="E97" s="203">
        <v>0</v>
      </c>
      <c r="F97" s="203">
        <v>10.66</v>
      </c>
      <c r="G97" s="203">
        <v>0</v>
      </c>
      <c r="H97" s="203">
        <v>0</v>
      </c>
      <c r="I97" s="203">
        <v>17.149999999999999</v>
      </c>
      <c r="J97" s="203">
        <v>6.05</v>
      </c>
      <c r="K97" s="203">
        <v>0.1</v>
      </c>
      <c r="L97" s="203">
        <v>15.07</v>
      </c>
      <c r="M97" s="203">
        <v>0.92</v>
      </c>
      <c r="N97" s="203">
        <v>1.19</v>
      </c>
      <c r="O97" s="203">
        <v>0</v>
      </c>
      <c r="P97" s="203">
        <v>1.25</v>
      </c>
      <c r="Q97" s="203">
        <v>6.69</v>
      </c>
      <c r="R97" s="203">
        <v>0.43</v>
      </c>
      <c r="S97" s="203">
        <v>0.26</v>
      </c>
      <c r="T97" s="203">
        <v>0</v>
      </c>
      <c r="U97" s="203">
        <v>1.38</v>
      </c>
      <c r="V97" s="203">
        <v>0.21</v>
      </c>
      <c r="W97" s="203">
        <v>0.47</v>
      </c>
      <c r="X97" s="203">
        <v>1.48</v>
      </c>
      <c r="Y97" s="203">
        <v>0</v>
      </c>
      <c r="Z97" s="203">
        <v>2.0299999999999998</v>
      </c>
      <c r="AA97" s="203">
        <v>0</v>
      </c>
      <c r="AB97" s="203">
        <v>0</v>
      </c>
      <c r="AC97" s="203">
        <v>0.46</v>
      </c>
      <c r="AD97" s="203">
        <v>8.9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1.1299999999999999</v>
      </c>
      <c r="E98" s="203">
        <v>0</v>
      </c>
      <c r="F98" s="203">
        <v>10.66</v>
      </c>
      <c r="G98" s="203">
        <v>0</v>
      </c>
      <c r="H98" s="203">
        <v>0</v>
      </c>
      <c r="I98" s="203">
        <v>17.149999999999999</v>
      </c>
      <c r="J98" s="203">
        <v>6.05</v>
      </c>
      <c r="K98" s="203">
        <v>0.1</v>
      </c>
      <c r="L98" s="203">
        <v>15.07</v>
      </c>
      <c r="M98" s="203">
        <v>0.92</v>
      </c>
      <c r="N98" s="203">
        <v>1.19</v>
      </c>
      <c r="O98" s="203">
        <v>0</v>
      </c>
      <c r="P98" s="203">
        <v>1.25</v>
      </c>
      <c r="Q98" s="203">
        <v>6.69</v>
      </c>
      <c r="R98" s="203">
        <v>0.43</v>
      </c>
      <c r="S98" s="203">
        <v>0.26</v>
      </c>
      <c r="T98" s="203">
        <v>0</v>
      </c>
      <c r="U98" s="203">
        <v>1.38</v>
      </c>
      <c r="V98" s="203">
        <v>0.21</v>
      </c>
      <c r="W98" s="203">
        <v>0.47</v>
      </c>
      <c r="X98" s="203">
        <v>1.48</v>
      </c>
      <c r="Y98" s="203">
        <v>0</v>
      </c>
      <c r="Z98" s="203">
        <v>2.0299999999999998</v>
      </c>
      <c r="AA98" s="203">
        <v>0</v>
      </c>
      <c r="AB98" s="203">
        <v>0</v>
      </c>
      <c r="AC98" s="203">
        <v>0.46</v>
      </c>
      <c r="AD98" s="203">
        <v>8.9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1.9525000000000004E-2</v>
      </c>
      <c r="E99">
        <f t="shared" si="0"/>
        <v>0</v>
      </c>
      <c r="F99">
        <f t="shared" si="0"/>
        <v>0.25583999999999973</v>
      </c>
      <c r="G99">
        <f t="shared" si="0"/>
        <v>0</v>
      </c>
      <c r="H99">
        <f t="shared" si="0"/>
        <v>0</v>
      </c>
      <c r="I99">
        <f t="shared" si="0"/>
        <v>0.40925500000000059</v>
      </c>
      <c r="J99">
        <f t="shared" si="0"/>
        <v>0.12472500000000013</v>
      </c>
      <c r="K99">
        <f t="shared" si="0"/>
        <v>1.2937500000000022E-2</v>
      </c>
      <c r="L99">
        <f t="shared" si="0"/>
        <v>2.0848849999999972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3.1240000000000025E-2</v>
      </c>
      <c r="Q99">
        <f t="shared" si="0"/>
        <v>0.15385750000000017</v>
      </c>
      <c r="R99">
        <f t="shared" si="0"/>
        <v>4.7969999999999999E-2</v>
      </c>
      <c r="S99">
        <f t="shared" si="0"/>
        <v>2.9760000000000068E-2</v>
      </c>
      <c r="T99">
        <f t="shared" si="0"/>
        <v>0</v>
      </c>
      <c r="U99">
        <f t="shared" si="0"/>
        <v>3.5539999999999947E-2</v>
      </c>
      <c r="V99">
        <f t="shared" si="0"/>
        <v>7.2275000000000056E-3</v>
      </c>
      <c r="W99">
        <f t="shared" si="0"/>
        <v>1.1212499999999988E-2</v>
      </c>
      <c r="X99">
        <f t="shared" si="0"/>
        <v>3.5520000000000003E-2</v>
      </c>
      <c r="Y99">
        <f t="shared" si="0"/>
        <v>0</v>
      </c>
      <c r="Z99">
        <f t="shared" si="0"/>
        <v>4.872000000000002E-2</v>
      </c>
      <c r="AA99">
        <f t="shared" si="0"/>
        <v>0</v>
      </c>
      <c r="AB99">
        <f t="shared" si="0"/>
        <v>0</v>
      </c>
      <c r="AC99">
        <f t="shared" si="0"/>
        <v>0.25730750000000041</v>
      </c>
      <c r="AD99">
        <f t="shared" si="0"/>
        <v>8.6029999999999968E-2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0.1965050000000001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</v>
      </c>
      <c r="D26" s="124">
        <v>0</v>
      </c>
      <c r="E26" s="124">
        <v>0</v>
      </c>
      <c r="F26" s="124">
        <v>0</v>
      </c>
      <c r="G26" s="124">
        <v>-1</v>
      </c>
      <c r="H26" s="118"/>
      <c r="I26" s="33">
        <v>24</v>
      </c>
      <c r="J26" s="124">
        <v>1</v>
      </c>
      <c r="K26" s="124">
        <v>0</v>
      </c>
      <c r="L26" s="124">
        <v>0</v>
      </c>
      <c r="M26" s="124">
        <v>0</v>
      </c>
      <c r="N26" s="124">
        <v>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</v>
      </c>
      <c r="DG26" s="123">
        <f t="shared" si="32"/>
        <v>-1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-22</v>
      </c>
      <c r="D28" s="124">
        <v>0</v>
      </c>
      <c r="E28" s="124">
        <v>0</v>
      </c>
      <c r="F28" s="124">
        <v>0</v>
      </c>
      <c r="G28" s="124">
        <v>-22</v>
      </c>
      <c r="H28" s="118"/>
      <c r="I28" s="33">
        <v>26</v>
      </c>
      <c r="J28" s="124">
        <v>22</v>
      </c>
      <c r="K28" s="124">
        <v>0</v>
      </c>
      <c r="L28" s="124">
        <v>0</v>
      </c>
      <c r="M28" s="124">
        <v>0</v>
      </c>
      <c r="N28" s="124">
        <v>22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220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220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22</v>
      </c>
      <c r="DG28" s="123">
        <f t="shared" si="32"/>
        <v>-22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-26</v>
      </c>
      <c r="D29" s="124">
        <v>0</v>
      </c>
      <c r="E29" s="124">
        <v>0</v>
      </c>
      <c r="F29" s="124">
        <v>0</v>
      </c>
      <c r="G29" s="124">
        <v>-26</v>
      </c>
      <c r="H29" s="118"/>
      <c r="I29" s="33">
        <v>27</v>
      </c>
      <c r="J29" s="124">
        <v>26</v>
      </c>
      <c r="K29" s="124">
        <v>0</v>
      </c>
      <c r="L29" s="124">
        <v>0</v>
      </c>
      <c r="M29" s="124">
        <v>0</v>
      </c>
      <c r="N29" s="124">
        <v>26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26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-26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260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260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26</v>
      </c>
      <c r="DG29" s="123">
        <f t="shared" si="32"/>
        <v>-26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-8</v>
      </c>
      <c r="D30" s="124">
        <v>0</v>
      </c>
      <c r="E30" s="124">
        <v>0</v>
      </c>
      <c r="F30" s="124">
        <v>0</v>
      </c>
      <c r="G30" s="124">
        <v>-8</v>
      </c>
      <c r="H30" s="118"/>
      <c r="I30" s="33">
        <v>28</v>
      </c>
      <c r="J30" s="124">
        <v>8</v>
      </c>
      <c r="K30" s="124">
        <v>0</v>
      </c>
      <c r="L30" s="124">
        <v>0</v>
      </c>
      <c r="M30" s="124">
        <v>0</v>
      </c>
      <c r="N30" s="124">
        <v>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80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80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8</v>
      </c>
      <c r="DG30" s="123">
        <f t="shared" si="32"/>
        <v>-8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1.4250000000000001E-2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-1.4250000000000001E-2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1.4250000000000001E-2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1.4250000000000001E-2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1.4250000000000001E-2</v>
      </c>
      <c r="DG99" s="123">
        <f t="shared" si="60"/>
        <v>-1.4250000000000001E-2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44840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532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6.5</v>
      </c>
      <c r="Q3" s="81">
        <f>O3+P3</f>
        <v>6.5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5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6.5</v>
      </c>
      <c r="Q4" s="81">
        <f t="shared" ref="Q4:Q67" si="9">O4+P4</f>
        <v>6.5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5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6.5</v>
      </c>
      <c r="Q5" s="81">
        <f t="shared" si="9"/>
        <v>6.5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5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6.5</v>
      </c>
      <c r="Q6" s="81">
        <f t="shared" si="9"/>
        <v>6.5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5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6.5</v>
      </c>
      <c r="Q7" s="81">
        <f t="shared" si="9"/>
        <v>6.5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5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6.5</v>
      </c>
      <c r="Q8" s="81">
        <f t="shared" si="9"/>
        <v>6.5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5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6.5</v>
      </c>
      <c r="Q9" s="81">
        <f t="shared" si="9"/>
        <v>6.5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5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6.5</v>
      </c>
      <c r="Q10" s="81">
        <f t="shared" si="9"/>
        <v>6.5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5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6.5</v>
      </c>
      <c r="Q11" s="81">
        <f t="shared" si="9"/>
        <v>6.5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5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6.5</v>
      </c>
      <c r="Q12" s="81">
        <f t="shared" si="9"/>
        <v>6.5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5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6.5</v>
      </c>
      <c r="Q13" s="81">
        <f t="shared" si="9"/>
        <v>6.5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5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6.5</v>
      </c>
      <c r="Q14" s="81">
        <f t="shared" si="9"/>
        <v>6.5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5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6.5</v>
      </c>
      <c r="Q15" s="81">
        <f t="shared" si="9"/>
        <v>6.5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5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6.5</v>
      </c>
      <c r="Q16" s="81">
        <f t="shared" si="9"/>
        <v>6.5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5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6.5</v>
      </c>
      <c r="Q17" s="81">
        <f t="shared" si="9"/>
        <v>6.5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5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6.5</v>
      </c>
      <c r="Q18" s="81">
        <f t="shared" si="9"/>
        <v>6.5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5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6.5</v>
      </c>
      <c r="Q19" s="81">
        <f t="shared" si="9"/>
        <v>6.5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5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6.5</v>
      </c>
      <c r="Q20" s="81">
        <f t="shared" si="9"/>
        <v>6.5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5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6.5</v>
      </c>
      <c r="Q21" s="81">
        <f t="shared" si="9"/>
        <v>6.5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5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6.5</v>
      </c>
      <c r="Q22" s="81">
        <f t="shared" si="9"/>
        <v>6.5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5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6.5</v>
      </c>
      <c r="Q23" s="81">
        <f t="shared" si="9"/>
        <v>6.5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5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6.5</v>
      </c>
      <c r="Q24" s="81">
        <f t="shared" si="9"/>
        <v>6.5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5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6.5</v>
      </c>
      <c r="Q25" s="81">
        <f t="shared" si="9"/>
        <v>6.5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5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6.5</v>
      </c>
      <c r="Q26" s="81">
        <f t="shared" si="9"/>
        <v>6.5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5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6.5</v>
      </c>
      <c r="Q27" s="81">
        <f t="shared" si="9"/>
        <v>6.5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5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6.5</v>
      </c>
      <c r="Q28" s="81">
        <f t="shared" si="9"/>
        <v>6.5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5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6.5</v>
      </c>
      <c r="Q29" s="81">
        <f t="shared" si="9"/>
        <v>6.5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5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6.5</v>
      </c>
      <c r="Q30" s="81">
        <f t="shared" si="9"/>
        <v>6.5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5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6.5</v>
      </c>
      <c r="Q31" s="81">
        <f t="shared" si="9"/>
        <v>6.5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5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6.5</v>
      </c>
      <c r="Q32" s="81">
        <f t="shared" si="9"/>
        <v>6.5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5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6.5</v>
      </c>
      <c r="Q33" s="81">
        <f t="shared" si="9"/>
        <v>6.5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5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6.5</v>
      </c>
      <c r="Q34" s="81">
        <f t="shared" si="9"/>
        <v>6.5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5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3.5</v>
      </c>
      <c r="Q35" s="81">
        <f t="shared" si="9"/>
        <v>3.5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3.5</v>
      </c>
      <c r="Q36" s="81">
        <f t="shared" si="9"/>
        <v>3.5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3.5</v>
      </c>
      <c r="Q37" s="81">
        <f t="shared" si="9"/>
        <v>3.5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3.5</v>
      </c>
      <c r="Q38" s="81">
        <f t="shared" si="9"/>
        <v>3.5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3.5</v>
      </c>
      <c r="Q39" s="81">
        <f t="shared" si="9"/>
        <v>3.5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3.5</v>
      </c>
      <c r="Q40" s="81">
        <f t="shared" si="9"/>
        <v>3.5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3.5</v>
      </c>
      <c r="Q41" s="81">
        <f t="shared" si="9"/>
        <v>3.5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3.5</v>
      </c>
      <c r="Q42" s="81">
        <f t="shared" si="9"/>
        <v>3.5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3.5</v>
      </c>
      <c r="Q43" s="81">
        <f t="shared" si="9"/>
        <v>3.5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3.5</v>
      </c>
      <c r="Q44" s="81">
        <f t="shared" si="9"/>
        <v>3.5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3.5</v>
      </c>
      <c r="Q45" s="81">
        <f t="shared" si="9"/>
        <v>3.5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3.5</v>
      </c>
      <c r="Q46" s="81">
        <f t="shared" si="9"/>
        <v>3.5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3.5</v>
      </c>
      <c r="Q47" s="81">
        <f t="shared" si="9"/>
        <v>3.5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3.5</v>
      </c>
      <c r="Q48" s="81">
        <f t="shared" si="9"/>
        <v>3.5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3.5</v>
      </c>
      <c r="Q49" s="81">
        <f t="shared" si="9"/>
        <v>3.5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3.5</v>
      </c>
      <c r="Q50" s="81">
        <f t="shared" si="9"/>
        <v>3.5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3.5</v>
      </c>
      <c r="Q51" s="81">
        <f t="shared" si="9"/>
        <v>3.5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3.5</v>
      </c>
      <c r="Q52" s="81">
        <f t="shared" si="9"/>
        <v>3.5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3.5</v>
      </c>
      <c r="Q53" s="81">
        <f t="shared" si="9"/>
        <v>3.5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3.5</v>
      </c>
      <c r="Q54" s="81">
        <f t="shared" si="9"/>
        <v>3.5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3.5</v>
      </c>
      <c r="Q55" s="81">
        <f t="shared" si="9"/>
        <v>3.5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3.5</v>
      </c>
      <c r="Q56" s="81">
        <f t="shared" si="9"/>
        <v>3.5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3.5</v>
      </c>
      <c r="Q57" s="81">
        <f t="shared" si="9"/>
        <v>3.5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2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3.5</v>
      </c>
      <c r="Q58" s="81">
        <f t="shared" si="9"/>
        <v>3.5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2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3.5</v>
      </c>
      <c r="Q59" s="81">
        <f t="shared" si="9"/>
        <v>3.5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3.5</v>
      </c>
      <c r="Q60" s="81">
        <f t="shared" si="9"/>
        <v>3.5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3.5</v>
      </c>
      <c r="Q61" s="81">
        <f t="shared" si="9"/>
        <v>3.5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3.5</v>
      </c>
      <c r="Q62" s="81">
        <f t="shared" si="9"/>
        <v>3.5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3.5</v>
      </c>
      <c r="Q63" s="81">
        <f t="shared" si="9"/>
        <v>3.5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3.5</v>
      </c>
      <c r="Q64" s="81">
        <f t="shared" si="9"/>
        <v>3.5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3.5</v>
      </c>
      <c r="Q65" s="81">
        <f t="shared" si="9"/>
        <v>3.5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3.5</v>
      </c>
      <c r="Q66" s="81">
        <f t="shared" si="9"/>
        <v>3.5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3.5</v>
      </c>
      <c r="Q67" s="81">
        <f t="shared" si="9"/>
        <v>3.5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3.5</v>
      </c>
      <c r="Q68" s="81">
        <f t="shared" ref="Q68:Q98" si="25">O68+P68</f>
        <v>3.5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3.5</v>
      </c>
      <c r="Q69" s="81">
        <f t="shared" si="25"/>
        <v>3.5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3.5</v>
      </c>
      <c r="Q70" s="81">
        <f t="shared" si="25"/>
        <v>3.5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7.5</v>
      </c>
      <c r="Q71" s="81">
        <f t="shared" si="25"/>
        <v>7.5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6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7.5</v>
      </c>
      <c r="Q72" s="81">
        <f t="shared" si="25"/>
        <v>7.5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6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7.5</v>
      </c>
      <c r="Q73" s="81">
        <f t="shared" si="25"/>
        <v>7.5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6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7.5</v>
      </c>
      <c r="Q74" s="81">
        <f t="shared" si="25"/>
        <v>7.5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6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7.5</v>
      </c>
      <c r="Q75" s="81">
        <f t="shared" si="25"/>
        <v>7.5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6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7.5</v>
      </c>
      <c r="Q76" s="81">
        <f t="shared" si="25"/>
        <v>7.5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6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7.5</v>
      </c>
      <c r="Q77" s="81">
        <f t="shared" si="25"/>
        <v>7.5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6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7.5</v>
      </c>
      <c r="Q78" s="81">
        <f t="shared" si="25"/>
        <v>7.5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6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7.5</v>
      </c>
      <c r="Q79" s="81">
        <f t="shared" si="25"/>
        <v>7.5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6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7.5</v>
      </c>
      <c r="Q80" s="81">
        <f t="shared" si="25"/>
        <v>7.5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6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7.5</v>
      </c>
      <c r="Q81" s="81">
        <f t="shared" si="25"/>
        <v>7.5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6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7.5</v>
      </c>
      <c r="Q82" s="81">
        <f t="shared" si="25"/>
        <v>7.5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6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7.5</v>
      </c>
      <c r="Q83" s="81">
        <f t="shared" si="25"/>
        <v>7.5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6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7.5</v>
      </c>
      <c r="Q84" s="81">
        <f t="shared" si="25"/>
        <v>7.5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6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7.5</v>
      </c>
      <c r="Q85" s="81">
        <f t="shared" si="25"/>
        <v>7.5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6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7.5</v>
      </c>
      <c r="Q86" s="81">
        <f t="shared" si="25"/>
        <v>7.5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6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7.5</v>
      </c>
      <c r="Q87" s="81">
        <f t="shared" si="25"/>
        <v>7.5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6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7.5</v>
      </c>
      <c r="Q88" s="81">
        <f t="shared" si="25"/>
        <v>7.5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6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7.5</v>
      </c>
      <c r="Q89" s="81">
        <f t="shared" si="25"/>
        <v>7.5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6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7.5</v>
      </c>
      <c r="Q90" s="81">
        <f t="shared" si="25"/>
        <v>7.5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6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7.5</v>
      </c>
      <c r="Q91" s="81">
        <f t="shared" si="25"/>
        <v>7.5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6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7.5</v>
      </c>
      <c r="Q92" s="81">
        <f t="shared" si="25"/>
        <v>7.5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6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7.5</v>
      </c>
      <c r="Q93" s="81">
        <f t="shared" si="25"/>
        <v>7.5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6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7.5</v>
      </c>
      <c r="Q94" s="81">
        <f t="shared" si="25"/>
        <v>7.5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6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7.5</v>
      </c>
      <c r="Q95" s="81">
        <f t="shared" si="25"/>
        <v>7.5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6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7.5</v>
      </c>
      <c r="Q96" s="81">
        <f t="shared" si="25"/>
        <v>7.5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6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7.5</v>
      </c>
      <c r="Q97" s="81">
        <f t="shared" si="25"/>
        <v>7.5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6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7.5</v>
      </c>
      <c r="Q98" s="81">
        <f t="shared" si="25"/>
        <v>7.5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6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0.13600000000000001</v>
      </c>
      <c r="Q99" s="85">
        <f t="shared" si="27"/>
        <v>0.13600000000000001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0.1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44840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7.2960000000000003</v>
      </c>
      <c r="C3" s="22">
        <f>B3</f>
        <v>7.2960000000000003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3.0504575999999997</v>
      </c>
      <c r="K3" s="23">
        <v>1.7437439999999997</v>
      </c>
      <c r="L3" s="23">
        <v>0</v>
      </c>
      <c r="M3" s="23">
        <v>0.37136639999999993</v>
      </c>
      <c r="N3" s="23">
        <v>2.1304319999999999</v>
      </c>
      <c r="O3" s="23">
        <f t="shared" ref="O3" si="0">$C3*I3/$I3</f>
        <v>7.2960000000000003</v>
      </c>
      <c r="P3" s="24"/>
      <c r="Q3" s="81">
        <f>O3+P3</f>
        <v>7.2960000000000003</v>
      </c>
      <c r="S3" s="78">
        <f t="shared" ref="S3:S66" si="1">J3</f>
        <v>3.0504575999999997</v>
      </c>
      <c r="T3" s="78">
        <f t="shared" ref="T3:T66" si="2">K3</f>
        <v>1.7437439999999997</v>
      </c>
      <c r="U3" s="78">
        <f t="shared" ref="U3:U66" si="3">L3</f>
        <v>0</v>
      </c>
      <c r="V3" s="78">
        <f t="shared" ref="V3:V66" si="4">M3</f>
        <v>0.37136639999999993</v>
      </c>
      <c r="W3" s="78">
        <f t="shared" ref="W3:W66" si="5">N3</f>
        <v>2.1304319999999999</v>
      </c>
    </row>
    <row r="4" spans="1:23">
      <c r="A4" s="8" t="s">
        <v>46</v>
      </c>
      <c r="B4" s="22">
        <v>6.5279999999999996</v>
      </c>
      <c r="C4" s="22">
        <f t="shared" ref="C4:C67" si="6">B4</f>
        <v>6.5279999999999996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2.7293567999999997</v>
      </c>
      <c r="K4" s="23">
        <v>1.5601919999999996</v>
      </c>
      <c r="L4" s="23">
        <v>0</v>
      </c>
      <c r="M4" s="23">
        <v>0.33227519999999994</v>
      </c>
      <c r="N4" s="23">
        <v>1.9061759999999996</v>
      </c>
      <c r="O4" s="23">
        <f t="shared" ref="O4:O67" si="8">$C4*I4/$I4</f>
        <v>6.5279999999999996</v>
      </c>
      <c r="P4" s="24"/>
      <c r="Q4" s="81">
        <f t="shared" ref="Q4:Q67" si="9">O4+P4</f>
        <v>6.5279999999999996</v>
      </c>
      <c r="S4" s="78">
        <f t="shared" si="1"/>
        <v>2.7293567999999997</v>
      </c>
      <c r="T4" s="78">
        <f t="shared" si="2"/>
        <v>1.5601919999999996</v>
      </c>
      <c r="U4" s="78">
        <f t="shared" si="3"/>
        <v>0</v>
      </c>
      <c r="V4" s="78">
        <f t="shared" si="4"/>
        <v>0.33227519999999994</v>
      </c>
      <c r="W4" s="78">
        <f t="shared" si="5"/>
        <v>1.9061759999999996</v>
      </c>
    </row>
    <row r="5" spans="1:23">
      <c r="A5" s="8" t="s">
        <v>47</v>
      </c>
      <c r="B5" s="22">
        <v>7.1040000000000001</v>
      </c>
      <c r="C5" s="22">
        <f t="shared" si="6"/>
        <v>7.1040000000000001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2.9701823999999997</v>
      </c>
      <c r="K5" s="23">
        <v>1.6978559999999996</v>
      </c>
      <c r="L5" s="23">
        <v>0</v>
      </c>
      <c r="M5" s="23">
        <v>0.36159359999999996</v>
      </c>
      <c r="N5" s="23">
        <v>2.0743679999999998</v>
      </c>
      <c r="O5" s="23">
        <f t="shared" si="8"/>
        <v>7.1040000000000001</v>
      </c>
      <c r="P5" s="24"/>
      <c r="Q5" s="81">
        <f t="shared" si="9"/>
        <v>7.1040000000000001</v>
      </c>
      <c r="S5" s="78">
        <f t="shared" si="1"/>
        <v>2.9701823999999997</v>
      </c>
      <c r="T5" s="78">
        <f t="shared" si="2"/>
        <v>1.6978559999999996</v>
      </c>
      <c r="U5" s="78">
        <f t="shared" si="3"/>
        <v>0</v>
      </c>
      <c r="V5" s="78">
        <f t="shared" si="4"/>
        <v>0.36159359999999996</v>
      </c>
      <c r="W5" s="78">
        <f t="shared" si="5"/>
        <v>2.0743679999999998</v>
      </c>
    </row>
    <row r="6" spans="1:23">
      <c r="A6" s="8" t="s">
        <v>48</v>
      </c>
      <c r="B6" s="22">
        <v>7.4480000000000004</v>
      </c>
      <c r="C6" s="22">
        <f t="shared" si="6"/>
        <v>7.4480000000000004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3.1140087999999997</v>
      </c>
      <c r="K6" s="23">
        <v>1.7800719999999999</v>
      </c>
      <c r="L6" s="23">
        <v>0</v>
      </c>
      <c r="M6" s="23">
        <v>0.37910319999999992</v>
      </c>
      <c r="N6" s="23">
        <v>2.1748159999999999</v>
      </c>
      <c r="O6" s="23">
        <f t="shared" si="8"/>
        <v>7.4480000000000004</v>
      </c>
      <c r="P6" s="24"/>
      <c r="Q6" s="81">
        <f t="shared" si="9"/>
        <v>7.4480000000000004</v>
      </c>
      <c r="S6" s="78">
        <f t="shared" si="1"/>
        <v>3.1140087999999997</v>
      </c>
      <c r="T6" s="78">
        <f t="shared" si="2"/>
        <v>1.7800719999999999</v>
      </c>
      <c r="U6" s="78">
        <f t="shared" si="3"/>
        <v>0</v>
      </c>
      <c r="V6" s="78">
        <f t="shared" si="4"/>
        <v>0.37910319999999992</v>
      </c>
      <c r="W6" s="78">
        <f t="shared" si="5"/>
        <v>2.1748159999999999</v>
      </c>
    </row>
    <row r="7" spans="1:23">
      <c r="A7" s="8" t="s">
        <v>49</v>
      </c>
      <c r="B7" s="22">
        <v>6.5279999999999996</v>
      </c>
      <c r="C7" s="22">
        <f t="shared" si="6"/>
        <v>6.5279999999999996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2.7293567999999997</v>
      </c>
      <c r="K7" s="23">
        <v>1.5601919999999996</v>
      </c>
      <c r="L7" s="23">
        <v>0</v>
      </c>
      <c r="M7" s="23">
        <v>0.33227519999999994</v>
      </c>
      <c r="N7" s="23">
        <v>1.9061759999999996</v>
      </c>
      <c r="O7" s="23">
        <f t="shared" si="8"/>
        <v>6.5279999999999996</v>
      </c>
      <c r="P7" s="24"/>
      <c r="Q7" s="81">
        <f t="shared" si="9"/>
        <v>6.5279999999999996</v>
      </c>
      <c r="S7" s="78">
        <f t="shared" si="1"/>
        <v>2.7293567999999997</v>
      </c>
      <c r="T7" s="78">
        <f t="shared" si="2"/>
        <v>1.5601919999999996</v>
      </c>
      <c r="U7" s="78">
        <f t="shared" si="3"/>
        <v>0</v>
      </c>
      <c r="V7" s="78">
        <f t="shared" si="4"/>
        <v>0.33227519999999994</v>
      </c>
      <c r="W7" s="78">
        <f t="shared" si="5"/>
        <v>1.9061759999999996</v>
      </c>
    </row>
    <row r="8" spans="1:23">
      <c r="A8" s="8" t="s">
        <v>50</v>
      </c>
      <c r="B8" s="22">
        <v>6.76</v>
      </c>
      <c r="C8" s="22">
        <f t="shared" si="6"/>
        <v>6.76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2.8263559999999996</v>
      </c>
      <c r="K8" s="23">
        <v>1.6156399999999997</v>
      </c>
      <c r="L8" s="23">
        <v>0</v>
      </c>
      <c r="M8" s="23">
        <v>0.34408399999999995</v>
      </c>
      <c r="N8" s="23">
        <v>1.9739199999999997</v>
      </c>
      <c r="O8" s="23">
        <f t="shared" si="8"/>
        <v>6.76</v>
      </c>
      <c r="P8" s="24"/>
      <c r="Q8" s="81">
        <f t="shared" si="9"/>
        <v>6.76</v>
      </c>
      <c r="S8" s="78">
        <f t="shared" si="1"/>
        <v>2.8263559999999996</v>
      </c>
      <c r="T8" s="78">
        <f t="shared" si="2"/>
        <v>1.6156399999999997</v>
      </c>
      <c r="U8" s="78">
        <f t="shared" si="3"/>
        <v>0</v>
      </c>
      <c r="V8" s="78">
        <f t="shared" si="4"/>
        <v>0.34408399999999995</v>
      </c>
      <c r="W8" s="78">
        <f t="shared" si="5"/>
        <v>1.9739199999999997</v>
      </c>
    </row>
    <row r="9" spans="1:23">
      <c r="A9" s="8" t="s">
        <v>51</v>
      </c>
      <c r="B9" s="22">
        <v>7.18</v>
      </c>
      <c r="C9" s="22">
        <f t="shared" si="6"/>
        <v>7.18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3.0019579999999997</v>
      </c>
      <c r="K9" s="23">
        <v>1.7160199999999994</v>
      </c>
      <c r="L9" s="23">
        <v>0</v>
      </c>
      <c r="M9" s="23">
        <v>0.36546199999999995</v>
      </c>
      <c r="N9" s="23">
        <v>2.0965599999999993</v>
      </c>
      <c r="O9" s="23">
        <f t="shared" si="8"/>
        <v>7.18</v>
      </c>
      <c r="P9" s="24"/>
      <c r="Q9" s="81">
        <f t="shared" si="9"/>
        <v>7.18</v>
      </c>
      <c r="S9" s="78">
        <f t="shared" si="1"/>
        <v>3.0019579999999997</v>
      </c>
      <c r="T9" s="78">
        <f t="shared" si="2"/>
        <v>1.7160199999999994</v>
      </c>
      <c r="U9" s="78">
        <f t="shared" si="3"/>
        <v>0</v>
      </c>
      <c r="V9" s="78">
        <f t="shared" si="4"/>
        <v>0.36546199999999995</v>
      </c>
      <c r="W9" s="78">
        <f t="shared" si="5"/>
        <v>2.0965599999999993</v>
      </c>
    </row>
    <row r="10" spans="1:23">
      <c r="A10" s="8" t="s">
        <v>52</v>
      </c>
      <c r="B10" s="22">
        <v>7.4320000000000004</v>
      </c>
      <c r="C10" s="22">
        <f t="shared" si="6"/>
        <v>7.4320000000000004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3.1073192000000001</v>
      </c>
      <c r="K10" s="23">
        <v>1.7762479999999996</v>
      </c>
      <c r="L10" s="23">
        <v>0</v>
      </c>
      <c r="M10" s="23">
        <v>0.37828879999999993</v>
      </c>
      <c r="N10" s="23">
        <v>2.1701439999999996</v>
      </c>
      <c r="O10" s="23">
        <f t="shared" si="8"/>
        <v>7.4320000000000004</v>
      </c>
      <c r="P10" s="24"/>
      <c r="Q10" s="81">
        <f t="shared" si="9"/>
        <v>7.4320000000000004</v>
      </c>
      <c r="S10" s="78">
        <f t="shared" si="1"/>
        <v>3.1073192000000001</v>
      </c>
      <c r="T10" s="78">
        <f t="shared" si="2"/>
        <v>1.7762479999999996</v>
      </c>
      <c r="U10" s="78">
        <f t="shared" si="3"/>
        <v>0</v>
      </c>
      <c r="V10" s="78">
        <f t="shared" si="4"/>
        <v>0.37828879999999993</v>
      </c>
      <c r="W10" s="78">
        <f t="shared" si="5"/>
        <v>2.1701439999999996</v>
      </c>
    </row>
    <row r="11" spans="1:23">
      <c r="A11" s="8" t="s">
        <v>53</v>
      </c>
      <c r="B11" s="22">
        <v>8.2360000000000007</v>
      </c>
      <c r="C11" s="22">
        <f t="shared" si="6"/>
        <v>8.2360000000000007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3.4434715999999996</v>
      </c>
      <c r="K11" s="23">
        <v>1.9684039999999998</v>
      </c>
      <c r="L11" s="23">
        <v>0</v>
      </c>
      <c r="M11" s="23">
        <v>0.41921239999999999</v>
      </c>
      <c r="N11" s="23">
        <v>2.4049119999999999</v>
      </c>
      <c r="O11" s="23">
        <f t="shared" si="8"/>
        <v>8.2360000000000007</v>
      </c>
      <c r="P11" s="24"/>
      <c r="Q11" s="81">
        <f t="shared" si="9"/>
        <v>8.2360000000000007</v>
      </c>
      <c r="S11" s="78">
        <f t="shared" si="1"/>
        <v>3.4434715999999996</v>
      </c>
      <c r="T11" s="78">
        <f t="shared" si="2"/>
        <v>1.9684039999999998</v>
      </c>
      <c r="U11" s="78">
        <f t="shared" si="3"/>
        <v>0</v>
      </c>
      <c r="V11" s="78">
        <f t="shared" si="4"/>
        <v>0.41921239999999999</v>
      </c>
      <c r="W11" s="78">
        <f t="shared" si="5"/>
        <v>2.4049119999999999</v>
      </c>
    </row>
    <row r="12" spans="1:23">
      <c r="A12" s="8" t="s">
        <v>54</v>
      </c>
      <c r="B12" s="22">
        <v>8.3320000000000007</v>
      </c>
      <c r="C12" s="22">
        <f t="shared" si="6"/>
        <v>8.3320000000000007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3.4836091999999996</v>
      </c>
      <c r="K12" s="23">
        <v>1.9913479999999999</v>
      </c>
      <c r="L12" s="23">
        <v>0</v>
      </c>
      <c r="M12" s="23">
        <v>0.42409879999999994</v>
      </c>
      <c r="N12" s="23">
        <v>2.432944</v>
      </c>
      <c r="O12" s="23">
        <f t="shared" si="8"/>
        <v>8.3320000000000007</v>
      </c>
      <c r="P12" s="24"/>
      <c r="Q12" s="81">
        <f t="shared" si="9"/>
        <v>8.3320000000000007</v>
      </c>
      <c r="S12" s="78">
        <f t="shared" si="1"/>
        <v>3.4836091999999996</v>
      </c>
      <c r="T12" s="78">
        <f t="shared" si="2"/>
        <v>1.9913479999999999</v>
      </c>
      <c r="U12" s="78">
        <f t="shared" si="3"/>
        <v>0</v>
      </c>
      <c r="V12" s="78">
        <f t="shared" si="4"/>
        <v>0.42409879999999994</v>
      </c>
      <c r="W12" s="78">
        <f t="shared" si="5"/>
        <v>2.432944</v>
      </c>
    </row>
    <row r="13" spans="1:23">
      <c r="A13" s="8" t="s">
        <v>55</v>
      </c>
      <c r="B13" s="22">
        <v>8.4480000000000004</v>
      </c>
      <c r="C13" s="22">
        <f t="shared" si="6"/>
        <v>8.4480000000000004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3.5321087999999996</v>
      </c>
      <c r="K13" s="23">
        <v>2.0190719999999995</v>
      </c>
      <c r="L13" s="23">
        <v>0</v>
      </c>
      <c r="M13" s="23">
        <v>0.43000319999999997</v>
      </c>
      <c r="N13" s="23">
        <v>2.4668159999999997</v>
      </c>
      <c r="O13" s="23">
        <f t="shared" si="8"/>
        <v>8.4480000000000004</v>
      </c>
      <c r="P13" s="24"/>
      <c r="Q13" s="81">
        <f t="shared" si="9"/>
        <v>8.4480000000000004</v>
      </c>
      <c r="S13" s="78">
        <f t="shared" si="1"/>
        <v>3.5321087999999996</v>
      </c>
      <c r="T13" s="78">
        <f t="shared" si="2"/>
        <v>2.0190719999999995</v>
      </c>
      <c r="U13" s="78">
        <f t="shared" si="3"/>
        <v>0</v>
      </c>
      <c r="V13" s="78">
        <f t="shared" si="4"/>
        <v>0.43000319999999997</v>
      </c>
      <c r="W13" s="78">
        <f t="shared" si="5"/>
        <v>2.4668159999999997</v>
      </c>
    </row>
    <row r="14" spans="1:23">
      <c r="A14" s="8" t="s">
        <v>56</v>
      </c>
      <c r="B14" s="22">
        <v>8.16</v>
      </c>
      <c r="C14" s="22">
        <f t="shared" si="6"/>
        <v>8.16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3.4116959999999996</v>
      </c>
      <c r="K14" s="23">
        <v>1.9502399999999998</v>
      </c>
      <c r="L14" s="23">
        <v>0</v>
      </c>
      <c r="M14" s="23">
        <v>0.41534399999999994</v>
      </c>
      <c r="N14" s="23">
        <v>2.3827199999999995</v>
      </c>
      <c r="O14" s="23">
        <f t="shared" si="8"/>
        <v>8.16</v>
      </c>
      <c r="P14" s="24"/>
      <c r="Q14" s="81">
        <f t="shared" si="9"/>
        <v>8.16</v>
      </c>
      <c r="S14" s="78">
        <f t="shared" si="1"/>
        <v>3.4116959999999996</v>
      </c>
      <c r="T14" s="78">
        <f t="shared" si="2"/>
        <v>1.9502399999999998</v>
      </c>
      <c r="U14" s="78">
        <f t="shared" si="3"/>
        <v>0</v>
      </c>
      <c r="V14" s="78">
        <f t="shared" si="4"/>
        <v>0.41534399999999994</v>
      </c>
      <c r="W14" s="78">
        <f t="shared" si="5"/>
        <v>2.3827199999999995</v>
      </c>
    </row>
    <row r="15" spans="1:23">
      <c r="A15" s="8" t="s">
        <v>57</v>
      </c>
      <c r="B15" s="22">
        <v>7.7</v>
      </c>
      <c r="C15" s="22">
        <f t="shared" si="6"/>
        <v>7.7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3.2193699999999996</v>
      </c>
      <c r="K15" s="23">
        <v>1.8402999999999998</v>
      </c>
      <c r="L15" s="23">
        <v>0</v>
      </c>
      <c r="M15" s="23">
        <v>0.39192999999999995</v>
      </c>
      <c r="N15" s="23">
        <v>2.2483999999999997</v>
      </c>
      <c r="O15" s="23">
        <f t="shared" si="8"/>
        <v>7.7</v>
      </c>
      <c r="P15" s="24"/>
      <c r="Q15" s="81">
        <f t="shared" si="9"/>
        <v>7.7</v>
      </c>
      <c r="S15" s="78">
        <f t="shared" si="1"/>
        <v>3.2193699999999996</v>
      </c>
      <c r="T15" s="78">
        <f t="shared" si="2"/>
        <v>1.8402999999999998</v>
      </c>
      <c r="U15" s="78">
        <f t="shared" si="3"/>
        <v>0</v>
      </c>
      <c r="V15" s="78">
        <f t="shared" si="4"/>
        <v>0.39192999999999995</v>
      </c>
      <c r="W15" s="78">
        <f t="shared" si="5"/>
        <v>2.2483999999999997</v>
      </c>
    </row>
    <row r="16" spans="1:23">
      <c r="A16" s="8" t="s">
        <v>58</v>
      </c>
      <c r="B16" s="22">
        <v>8.3719999999999999</v>
      </c>
      <c r="C16" s="22">
        <f t="shared" si="6"/>
        <v>8.3719999999999999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3.5003331999999996</v>
      </c>
      <c r="K16" s="23">
        <v>2.0009079999999995</v>
      </c>
      <c r="L16" s="23">
        <v>0</v>
      </c>
      <c r="M16" s="23">
        <v>0.42613479999999987</v>
      </c>
      <c r="N16" s="23">
        <v>2.4446239999999997</v>
      </c>
      <c r="O16" s="23">
        <f t="shared" si="8"/>
        <v>8.3719999999999999</v>
      </c>
      <c r="P16" s="24"/>
      <c r="Q16" s="81">
        <f t="shared" si="9"/>
        <v>8.3719999999999999</v>
      </c>
      <c r="S16" s="78">
        <f t="shared" si="1"/>
        <v>3.5003331999999996</v>
      </c>
      <c r="T16" s="78">
        <f t="shared" si="2"/>
        <v>2.0009079999999995</v>
      </c>
      <c r="U16" s="78">
        <f t="shared" si="3"/>
        <v>0</v>
      </c>
      <c r="V16" s="78">
        <f t="shared" si="4"/>
        <v>0.42613479999999987</v>
      </c>
      <c r="W16" s="78">
        <f t="shared" si="5"/>
        <v>2.4446239999999997</v>
      </c>
    </row>
    <row r="17" spans="1:23">
      <c r="A17" s="8" t="s">
        <v>59</v>
      </c>
      <c r="B17" s="22">
        <v>7.66</v>
      </c>
      <c r="C17" s="22">
        <f t="shared" si="6"/>
        <v>7.66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3.2026459999999997</v>
      </c>
      <c r="K17" s="23">
        <v>1.8307399999999996</v>
      </c>
      <c r="L17" s="23">
        <v>0</v>
      </c>
      <c r="M17" s="23">
        <v>0.38989399999999991</v>
      </c>
      <c r="N17" s="23">
        <v>2.2367199999999996</v>
      </c>
      <c r="O17" s="23">
        <f t="shared" si="8"/>
        <v>7.66</v>
      </c>
      <c r="P17" s="24"/>
      <c r="Q17" s="81">
        <f t="shared" si="9"/>
        <v>7.66</v>
      </c>
      <c r="S17" s="78">
        <f t="shared" si="1"/>
        <v>3.2026459999999997</v>
      </c>
      <c r="T17" s="78">
        <f t="shared" si="2"/>
        <v>1.8307399999999996</v>
      </c>
      <c r="U17" s="78">
        <f t="shared" si="3"/>
        <v>0</v>
      </c>
      <c r="V17" s="78">
        <f t="shared" si="4"/>
        <v>0.38989399999999991</v>
      </c>
      <c r="W17" s="78">
        <f t="shared" si="5"/>
        <v>2.2367199999999996</v>
      </c>
    </row>
    <row r="18" spans="1:23">
      <c r="A18" s="8" t="s">
        <v>60</v>
      </c>
      <c r="B18" s="22">
        <v>7.68</v>
      </c>
      <c r="C18" s="22">
        <f t="shared" si="6"/>
        <v>7.68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3.2110079999999996</v>
      </c>
      <c r="K18" s="23">
        <v>1.8355199999999996</v>
      </c>
      <c r="L18" s="23">
        <v>0</v>
      </c>
      <c r="M18" s="23">
        <v>0.39091199999999993</v>
      </c>
      <c r="N18" s="23">
        <v>2.2425599999999997</v>
      </c>
      <c r="O18" s="23">
        <f t="shared" si="8"/>
        <v>7.68</v>
      </c>
      <c r="P18" s="24"/>
      <c r="Q18" s="81">
        <f t="shared" si="9"/>
        <v>7.68</v>
      </c>
      <c r="S18" s="78">
        <f t="shared" si="1"/>
        <v>3.2110079999999996</v>
      </c>
      <c r="T18" s="78">
        <f t="shared" si="2"/>
        <v>1.8355199999999996</v>
      </c>
      <c r="U18" s="78">
        <f t="shared" si="3"/>
        <v>0</v>
      </c>
      <c r="V18" s="78">
        <f t="shared" si="4"/>
        <v>0.39091199999999993</v>
      </c>
      <c r="W18" s="78">
        <f t="shared" si="5"/>
        <v>2.2425599999999997</v>
      </c>
    </row>
    <row r="19" spans="1:23">
      <c r="A19" s="8" t="s">
        <v>61</v>
      </c>
      <c r="B19" s="22">
        <v>7.9480000000000004</v>
      </c>
      <c r="C19" s="22">
        <f t="shared" si="6"/>
        <v>7.9480000000000004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3.3230588000000001</v>
      </c>
      <c r="K19" s="23">
        <v>1.8995719999999998</v>
      </c>
      <c r="L19" s="23">
        <v>0</v>
      </c>
      <c r="M19" s="23">
        <v>0.40455319999999995</v>
      </c>
      <c r="N19" s="23">
        <v>2.3208159999999998</v>
      </c>
      <c r="O19" s="23">
        <f t="shared" si="8"/>
        <v>7.9480000000000004</v>
      </c>
      <c r="P19" s="24"/>
      <c r="Q19" s="81">
        <f t="shared" si="9"/>
        <v>7.9480000000000004</v>
      </c>
      <c r="S19" s="78">
        <f t="shared" si="1"/>
        <v>3.3230588000000001</v>
      </c>
      <c r="T19" s="78">
        <f t="shared" si="2"/>
        <v>1.8995719999999998</v>
      </c>
      <c r="U19" s="78">
        <f t="shared" si="3"/>
        <v>0</v>
      </c>
      <c r="V19" s="78">
        <f t="shared" si="4"/>
        <v>0.40455319999999995</v>
      </c>
      <c r="W19" s="78">
        <f t="shared" si="5"/>
        <v>2.3208159999999998</v>
      </c>
    </row>
    <row r="20" spans="1:23">
      <c r="A20" s="8" t="s">
        <v>62</v>
      </c>
      <c r="B20" s="22">
        <v>8.6199999999999992</v>
      </c>
      <c r="C20" s="22">
        <f t="shared" si="6"/>
        <v>8.6199999999999992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3.6040219999999996</v>
      </c>
      <c r="K20" s="23">
        <v>2.0601799999999995</v>
      </c>
      <c r="L20" s="23">
        <v>0</v>
      </c>
      <c r="M20" s="23">
        <v>0.43875799999999993</v>
      </c>
      <c r="N20" s="23">
        <v>2.5170399999999993</v>
      </c>
      <c r="O20" s="23">
        <f t="shared" si="8"/>
        <v>8.6199999999999992</v>
      </c>
      <c r="P20" s="24"/>
      <c r="Q20" s="81">
        <f t="shared" si="9"/>
        <v>8.6199999999999992</v>
      </c>
      <c r="S20" s="78">
        <f t="shared" si="1"/>
        <v>3.6040219999999996</v>
      </c>
      <c r="T20" s="78">
        <f t="shared" si="2"/>
        <v>2.0601799999999995</v>
      </c>
      <c r="U20" s="78">
        <f t="shared" si="3"/>
        <v>0</v>
      </c>
      <c r="V20" s="78">
        <f t="shared" si="4"/>
        <v>0.43875799999999993</v>
      </c>
      <c r="W20" s="78">
        <f t="shared" si="5"/>
        <v>2.5170399999999993</v>
      </c>
    </row>
    <row r="21" spans="1:23">
      <c r="A21" s="8" t="s">
        <v>63</v>
      </c>
      <c r="B21" s="22">
        <v>8.2959999999999994</v>
      </c>
      <c r="C21" s="22">
        <f t="shared" si="6"/>
        <v>8.2959999999999994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3.4685575999999991</v>
      </c>
      <c r="K21" s="23">
        <v>1.9827439999999996</v>
      </c>
      <c r="L21" s="23">
        <v>0</v>
      </c>
      <c r="M21" s="23">
        <v>0.42226639999999988</v>
      </c>
      <c r="N21" s="23">
        <v>2.4224319999999993</v>
      </c>
      <c r="O21" s="23">
        <f t="shared" si="8"/>
        <v>8.2959999999999994</v>
      </c>
      <c r="P21" s="24"/>
      <c r="Q21" s="81">
        <f t="shared" si="9"/>
        <v>8.2959999999999994</v>
      </c>
      <c r="S21" s="78">
        <f t="shared" si="1"/>
        <v>3.4685575999999991</v>
      </c>
      <c r="T21" s="78">
        <f t="shared" si="2"/>
        <v>1.9827439999999996</v>
      </c>
      <c r="U21" s="78">
        <f t="shared" si="3"/>
        <v>0</v>
      </c>
      <c r="V21" s="78">
        <f t="shared" si="4"/>
        <v>0.42226639999999988</v>
      </c>
      <c r="W21" s="78">
        <f t="shared" si="5"/>
        <v>2.4224319999999993</v>
      </c>
    </row>
    <row r="22" spans="1:23">
      <c r="A22" s="8" t="s">
        <v>64</v>
      </c>
      <c r="B22" s="22">
        <v>8.3520000000000003</v>
      </c>
      <c r="C22" s="22">
        <f t="shared" si="6"/>
        <v>8.3520000000000003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3.4919712000000001</v>
      </c>
      <c r="K22" s="23">
        <v>1.9961279999999997</v>
      </c>
      <c r="L22" s="23">
        <v>0</v>
      </c>
      <c r="M22" s="23">
        <v>0.42511679999999991</v>
      </c>
      <c r="N22" s="23">
        <v>2.4387839999999996</v>
      </c>
      <c r="O22" s="23">
        <f t="shared" si="8"/>
        <v>8.3520000000000003</v>
      </c>
      <c r="P22" s="24"/>
      <c r="Q22" s="81">
        <f t="shared" si="9"/>
        <v>8.3520000000000003</v>
      </c>
      <c r="S22" s="78">
        <f t="shared" si="1"/>
        <v>3.4919712000000001</v>
      </c>
      <c r="T22" s="78">
        <f t="shared" si="2"/>
        <v>1.9961279999999997</v>
      </c>
      <c r="U22" s="78">
        <f t="shared" si="3"/>
        <v>0</v>
      </c>
      <c r="V22" s="78">
        <f t="shared" si="4"/>
        <v>0.42511679999999991</v>
      </c>
      <c r="W22" s="78">
        <f t="shared" si="5"/>
        <v>2.4387839999999996</v>
      </c>
    </row>
    <row r="23" spans="1:23">
      <c r="A23" s="8" t="s">
        <v>65</v>
      </c>
      <c r="B23" s="22">
        <v>8.0839999999999996</v>
      </c>
      <c r="C23" s="22">
        <f t="shared" si="6"/>
        <v>8.0839999999999996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3.3799203999999992</v>
      </c>
      <c r="K23" s="23">
        <v>1.9320759999999997</v>
      </c>
      <c r="L23" s="23">
        <v>0</v>
      </c>
      <c r="M23" s="23">
        <v>0.41147559999999994</v>
      </c>
      <c r="N23" s="23">
        <v>2.3605279999999995</v>
      </c>
      <c r="O23" s="23">
        <f t="shared" si="8"/>
        <v>8.0839999999999996</v>
      </c>
      <c r="P23" s="24"/>
      <c r="Q23" s="81">
        <f t="shared" si="9"/>
        <v>8.0839999999999996</v>
      </c>
      <c r="S23" s="78">
        <f t="shared" si="1"/>
        <v>3.3799203999999992</v>
      </c>
      <c r="T23" s="78">
        <f t="shared" si="2"/>
        <v>1.9320759999999997</v>
      </c>
      <c r="U23" s="78">
        <f t="shared" si="3"/>
        <v>0</v>
      </c>
      <c r="V23" s="78">
        <f t="shared" si="4"/>
        <v>0.41147559999999994</v>
      </c>
      <c r="W23" s="78">
        <f t="shared" si="5"/>
        <v>2.3605279999999995</v>
      </c>
    </row>
    <row r="24" spans="1:23">
      <c r="A24" s="8" t="s">
        <v>66</v>
      </c>
      <c r="B24" s="22">
        <v>7.3520000000000003</v>
      </c>
      <c r="C24" s="22">
        <f t="shared" si="6"/>
        <v>7.3520000000000003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3.0738712000000001</v>
      </c>
      <c r="K24" s="23">
        <v>1.7571279999999996</v>
      </c>
      <c r="L24" s="23">
        <v>0</v>
      </c>
      <c r="M24" s="23">
        <v>0.37421679999999996</v>
      </c>
      <c r="N24" s="23">
        <v>2.1467839999999998</v>
      </c>
      <c r="O24" s="23">
        <f t="shared" si="8"/>
        <v>7.3520000000000003</v>
      </c>
      <c r="P24" s="24"/>
      <c r="Q24" s="81">
        <f t="shared" si="9"/>
        <v>7.3520000000000003</v>
      </c>
      <c r="S24" s="78">
        <f t="shared" si="1"/>
        <v>3.0738712000000001</v>
      </c>
      <c r="T24" s="78">
        <f t="shared" si="2"/>
        <v>1.7571279999999996</v>
      </c>
      <c r="U24" s="78">
        <f t="shared" si="3"/>
        <v>0</v>
      </c>
      <c r="V24" s="78">
        <f t="shared" si="4"/>
        <v>0.37421679999999996</v>
      </c>
      <c r="W24" s="78">
        <f t="shared" si="5"/>
        <v>2.1467839999999998</v>
      </c>
    </row>
    <row r="25" spans="1:23">
      <c r="A25" s="8" t="s">
        <v>67</v>
      </c>
      <c r="B25" s="22">
        <v>7.0640000000000001</v>
      </c>
      <c r="C25" s="22">
        <f t="shared" si="6"/>
        <v>7.0640000000000001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2.9534583999999997</v>
      </c>
      <c r="K25" s="23">
        <v>1.6882959999999998</v>
      </c>
      <c r="L25" s="23">
        <v>0</v>
      </c>
      <c r="M25" s="23">
        <v>0.35955759999999992</v>
      </c>
      <c r="N25" s="23">
        <v>2.0626879999999996</v>
      </c>
      <c r="O25" s="23">
        <f t="shared" si="8"/>
        <v>7.0640000000000001</v>
      </c>
      <c r="P25" s="24"/>
      <c r="Q25" s="81">
        <f t="shared" si="9"/>
        <v>7.0640000000000001</v>
      </c>
      <c r="S25" s="78">
        <f t="shared" si="1"/>
        <v>2.9534583999999997</v>
      </c>
      <c r="T25" s="78">
        <f t="shared" si="2"/>
        <v>1.6882959999999998</v>
      </c>
      <c r="U25" s="78">
        <f t="shared" si="3"/>
        <v>0</v>
      </c>
      <c r="V25" s="78">
        <f t="shared" si="4"/>
        <v>0.35955759999999992</v>
      </c>
      <c r="W25" s="78">
        <f t="shared" si="5"/>
        <v>2.0626879999999996</v>
      </c>
    </row>
    <row r="26" spans="1:23">
      <c r="A26" s="8" t="s">
        <v>68</v>
      </c>
      <c r="B26" s="22">
        <v>7.5640000000000001</v>
      </c>
      <c r="C26" s="22">
        <f t="shared" si="6"/>
        <v>7.5640000000000001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3.1625084000000001</v>
      </c>
      <c r="K26" s="23">
        <v>1.8077959999999995</v>
      </c>
      <c r="L26" s="23">
        <v>0</v>
      </c>
      <c r="M26" s="23">
        <v>0.38500759999999995</v>
      </c>
      <c r="N26" s="23">
        <v>2.2086879999999995</v>
      </c>
      <c r="O26" s="23">
        <f t="shared" si="8"/>
        <v>7.5640000000000001</v>
      </c>
      <c r="P26" s="24"/>
      <c r="Q26" s="81">
        <f t="shared" si="9"/>
        <v>7.5640000000000001</v>
      </c>
      <c r="S26" s="78">
        <f t="shared" si="1"/>
        <v>3.1625084000000001</v>
      </c>
      <c r="T26" s="78">
        <f t="shared" si="2"/>
        <v>1.8077959999999995</v>
      </c>
      <c r="U26" s="78">
        <f t="shared" si="3"/>
        <v>0</v>
      </c>
      <c r="V26" s="78">
        <f t="shared" si="4"/>
        <v>0.38500759999999995</v>
      </c>
      <c r="W26" s="78">
        <f t="shared" si="5"/>
        <v>2.2086879999999995</v>
      </c>
    </row>
    <row r="27" spans="1:23">
      <c r="A27" s="8" t="s">
        <v>69</v>
      </c>
      <c r="B27" s="22">
        <v>7.24</v>
      </c>
      <c r="C27" s="22">
        <f t="shared" si="6"/>
        <v>7.24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3.0270439999999996</v>
      </c>
      <c r="K27" s="23">
        <v>1.7303599999999997</v>
      </c>
      <c r="L27" s="23">
        <v>0</v>
      </c>
      <c r="M27" s="23">
        <v>0.3685159999999999</v>
      </c>
      <c r="N27" s="23">
        <v>2.1140799999999995</v>
      </c>
      <c r="O27" s="23">
        <f t="shared" si="8"/>
        <v>7.24</v>
      </c>
      <c r="P27" s="24"/>
      <c r="Q27" s="81">
        <f t="shared" si="9"/>
        <v>7.24</v>
      </c>
      <c r="S27" s="78">
        <f t="shared" si="1"/>
        <v>3.0270439999999996</v>
      </c>
      <c r="T27" s="78">
        <f t="shared" si="2"/>
        <v>1.7303599999999997</v>
      </c>
      <c r="U27" s="78">
        <f t="shared" si="3"/>
        <v>0</v>
      </c>
      <c r="V27" s="78">
        <f t="shared" si="4"/>
        <v>0.3685159999999999</v>
      </c>
      <c r="W27" s="78">
        <f t="shared" si="5"/>
        <v>2.1140799999999995</v>
      </c>
    </row>
    <row r="28" spans="1:23">
      <c r="A28" s="8" t="s">
        <v>70</v>
      </c>
      <c r="B28" s="22">
        <v>7.66</v>
      </c>
      <c r="C28" s="22">
        <f t="shared" si="6"/>
        <v>7.66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3.2026459999999997</v>
      </c>
      <c r="K28" s="23">
        <v>1.8307399999999996</v>
      </c>
      <c r="L28" s="23">
        <v>0</v>
      </c>
      <c r="M28" s="23">
        <v>0.38989399999999991</v>
      </c>
      <c r="N28" s="23">
        <v>2.2367199999999996</v>
      </c>
      <c r="O28" s="23">
        <f t="shared" si="8"/>
        <v>7.66</v>
      </c>
      <c r="P28" s="24"/>
      <c r="Q28" s="81">
        <f t="shared" si="9"/>
        <v>7.66</v>
      </c>
      <c r="S28" s="78">
        <f t="shared" si="1"/>
        <v>3.2026459999999997</v>
      </c>
      <c r="T28" s="78">
        <f t="shared" si="2"/>
        <v>1.8307399999999996</v>
      </c>
      <c r="U28" s="78">
        <f t="shared" si="3"/>
        <v>0</v>
      </c>
      <c r="V28" s="78">
        <f t="shared" si="4"/>
        <v>0.38989399999999991</v>
      </c>
      <c r="W28" s="78">
        <f t="shared" si="5"/>
        <v>2.2367199999999996</v>
      </c>
    </row>
    <row r="29" spans="1:23">
      <c r="A29" s="8" t="s">
        <v>71</v>
      </c>
      <c r="B29" s="22">
        <v>7.7</v>
      </c>
      <c r="C29" s="22">
        <f t="shared" si="6"/>
        <v>7.7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3.2193699999999996</v>
      </c>
      <c r="K29" s="23">
        <v>1.8402999999999998</v>
      </c>
      <c r="L29" s="23">
        <v>0</v>
      </c>
      <c r="M29" s="23">
        <v>0.39192999999999995</v>
      </c>
      <c r="N29" s="23">
        <v>2.2483999999999997</v>
      </c>
      <c r="O29" s="23">
        <f t="shared" si="8"/>
        <v>7.7</v>
      </c>
      <c r="P29" s="24"/>
      <c r="Q29" s="81">
        <f t="shared" si="9"/>
        <v>7.7</v>
      </c>
      <c r="S29" s="78">
        <f t="shared" si="1"/>
        <v>3.2193699999999996</v>
      </c>
      <c r="T29" s="78">
        <f t="shared" si="2"/>
        <v>1.8402999999999998</v>
      </c>
      <c r="U29" s="78">
        <f t="shared" si="3"/>
        <v>0</v>
      </c>
      <c r="V29" s="78">
        <f t="shared" si="4"/>
        <v>0.39192999999999995</v>
      </c>
      <c r="W29" s="78">
        <f t="shared" si="5"/>
        <v>2.2483999999999997</v>
      </c>
    </row>
    <row r="30" spans="1:23">
      <c r="A30" s="8" t="s">
        <v>72</v>
      </c>
      <c r="B30" s="22">
        <v>7.66</v>
      </c>
      <c r="C30" s="22">
        <f t="shared" si="6"/>
        <v>7.66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3.2026459999999997</v>
      </c>
      <c r="K30" s="23">
        <v>1.8307399999999996</v>
      </c>
      <c r="L30" s="23">
        <v>0</v>
      </c>
      <c r="M30" s="23">
        <v>0.38989399999999991</v>
      </c>
      <c r="N30" s="23">
        <v>2.2367199999999996</v>
      </c>
      <c r="O30" s="23">
        <f t="shared" si="8"/>
        <v>7.66</v>
      </c>
      <c r="P30" s="24"/>
      <c r="Q30" s="81">
        <f t="shared" si="9"/>
        <v>7.66</v>
      </c>
      <c r="S30" s="78">
        <f t="shared" si="1"/>
        <v>3.2026459999999997</v>
      </c>
      <c r="T30" s="78">
        <f t="shared" si="2"/>
        <v>1.8307399999999996</v>
      </c>
      <c r="U30" s="78">
        <f t="shared" si="3"/>
        <v>0</v>
      </c>
      <c r="V30" s="78">
        <f t="shared" si="4"/>
        <v>0.38989399999999991</v>
      </c>
      <c r="W30" s="78">
        <f t="shared" si="5"/>
        <v>2.2367199999999996</v>
      </c>
    </row>
    <row r="31" spans="1:23">
      <c r="A31" s="8" t="s">
        <v>73</v>
      </c>
      <c r="B31" s="22">
        <v>8.0440000000000005</v>
      </c>
      <c r="C31" s="22">
        <f t="shared" si="6"/>
        <v>8.0440000000000005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3.3631964000000001</v>
      </c>
      <c r="K31" s="23">
        <v>1.9225159999999997</v>
      </c>
      <c r="L31" s="23">
        <v>0</v>
      </c>
      <c r="M31" s="23">
        <v>0.40943959999999996</v>
      </c>
      <c r="N31" s="23">
        <v>2.3488479999999998</v>
      </c>
      <c r="O31" s="23">
        <f t="shared" si="8"/>
        <v>8.0440000000000005</v>
      </c>
      <c r="P31" s="24"/>
      <c r="Q31" s="81">
        <f t="shared" si="9"/>
        <v>8.0440000000000005</v>
      </c>
      <c r="S31" s="78">
        <f t="shared" si="1"/>
        <v>3.3631964000000001</v>
      </c>
      <c r="T31" s="78">
        <f t="shared" si="2"/>
        <v>1.9225159999999997</v>
      </c>
      <c r="U31" s="78">
        <f t="shared" si="3"/>
        <v>0</v>
      </c>
      <c r="V31" s="78">
        <f t="shared" si="4"/>
        <v>0.40943959999999996</v>
      </c>
      <c r="W31" s="78">
        <f t="shared" si="5"/>
        <v>2.3488479999999998</v>
      </c>
    </row>
    <row r="32" spans="1:23">
      <c r="A32" s="8" t="s">
        <v>74</v>
      </c>
      <c r="B32" s="22">
        <v>7.6040000000000001</v>
      </c>
      <c r="C32" s="22">
        <f t="shared" si="6"/>
        <v>7.6040000000000001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3.1792323999999996</v>
      </c>
      <c r="K32" s="23">
        <v>1.8173559999999997</v>
      </c>
      <c r="L32" s="23">
        <v>0</v>
      </c>
      <c r="M32" s="23">
        <v>0.38704359999999993</v>
      </c>
      <c r="N32" s="23">
        <v>2.2203679999999997</v>
      </c>
      <c r="O32" s="23">
        <f t="shared" si="8"/>
        <v>7.6040000000000001</v>
      </c>
      <c r="P32" s="24"/>
      <c r="Q32" s="81">
        <f t="shared" si="9"/>
        <v>7.6040000000000001</v>
      </c>
      <c r="S32" s="78">
        <f t="shared" si="1"/>
        <v>3.1792323999999996</v>
      </c>
      <c r="T32" s="78">
        <f t="shared" si="2"/>
        <v>1.8173559999999997</v>
      </c>
      <c r="U32" s="78">
        <f t="shared" si="3"/>
        <v>0</v>
      </c>
      <c r="V32" s="78">
        <f t="shared" si="4"/>
        <v>0.38704359999999993</v>
      </c>
      <c r="W32" s="78">
        <f t="shared" si="5"/>
        <v>2.2203679999999997</v>
      </c>
    </row>
    <row r="33" spans="1:23">
      <c r="A33" s="8" t="s">
        <v>75</v>
      </c>
      <c r="B33" s="22">
        <v>7.22</v>
      </c>
      <c r="C33" s="22">
        <f t="shared" si="6"/>
        <v>7.22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3.0186819999999996</v>
      </c>
      <c r="K33" s="23">
        <v>1.7255799999999997</v>
      </c>
      <c r="L33" s="23">
        <v>0</v>
      </c>
      <c r="M33" s="23">
        <v>0.36749799999999994</v>
      </c>
      <c r="N33" s="23">
        <v>2.1082399999999994</v>
      </c>
      <c r="O33" s="23">
        <f t="shared" si="8"/>
        <v>7.22</v>
      </c>
      <c r="P33" s="24"/>
      <c r="Q33" s="81">
        <f t="shared" si="9"/>
        <v>7.22</v>
      </c>
      <c r="S33" s="78">
        <f t="shared" si="1"/>
        <v>3.0186819999999996</v>
      </c>
      <c r="T33" s="78">
        <f t="shared" si="2"/>
        <v>1.7255799999999997</v>
      </c>
      <c r="U33" s="78">
        <f t="shared" si="3"/>
        <v>0</v>
      </c>
      <c r="V33" s="78">
        <f t="shared" si="4"/>
        <v>0.36749799999999994</v>
      </c>
      <c r="W33" s="78">
        <f t="shared" si="5"/>
        <v>2.1082399999999994</v>
      </c>
    </row>
    <row r="34" spans="1:23">
      <c r="A34" s="8" t="s">
        <v>76</v>
      </c>
      <c r="B34" s="22">
        <v>6.6040000000000001</v>
      </c>
      <c r="C34" s="22">
        <f t="shared" si="6"/>
        <v>6.6040000000000001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2.7611323999999997</v>
      </c>
      <c r="K34" s="23">
        <v>1.5783559999999999</v>
      </c>
      <c r="L34" s="23">
        <v>0</v>
      </c>
      <c r="M34" s="23">
        <v>0.33614359999999993</v>
      </c>
      <c r="N34" s="23">
        <v>1.9283679999999999</v>
      </c>
      <c r="O34" s="23">
        <f t="shared" si="8"/>
        <v>6.6040000000000001</v>
      </c>
      <c r="P34" s="24"/>
      <c r="Q34" s="81">
        <f t="shared" si="9"/>
        <v>6.6040000000000001</v>
      </c>
      <c r="S34" s="78">
        <f t="shared" si="1"/>
        <v>2.7611323999999997</v>
      </c>
      <c r="T34" s="78">
        <f t="shared" si="2"/>
        <v>1.5783559999999999</v>
      </c>
      <c r="U34" s="78">
        <f t="shared" si="3"/>
        <v>0</v>
      </c>
      <c r="V34" s="78">
        <f t="shared" si="4"/>
        <v>0.33614359999999993</v>
      </c>
      <c r="W34" s="78">
        <f t="shared" si="5"/>
        <v>1.9283679999999999</v>
      </c>
    </row>
    <row r="35" spans="1:23">
      <c r="A35" s="8" t="s">
        <v>77</v>
      </c>
      <c r="B35" s="22">
        <v>7.18</v>
      </c>
      <c r="C35" s="22">
        <f t="shared" si="6"/>
        <v>7.18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3.0019579999999997</v>
      </c>
      <c r="K35" s="23">
        <v>1.7160199999999994</v>
      </c>
      <c r="L35" s="23">
        <v>0</v>
      </c>
      <c r="M35" s="23">
        <v>0.36546199999999995</v>
      </c>
      <c r="N35" s="23">
        <v>2.0965599999999993</v>
      </c>
      <c r="O35" s="23">
        <f t="shared" si="8"/>
        <v>7.18</v>
      </c>
      <c r="P35" s="24"/>
      <c r="Q35" s="81">
        <f t="shared" si="9"/>
        <v>7.18</v>
      </c>
      <c r="S35" s="78">
        <f t="shared" si="1"/>
        <v>3.0019579999999997</v>
      </c>
      <c r="T35" s="78">
        <f t="shared" si="2"/>
        <v>1.7160199999999994</v>
      </c>
      <c r="U35" s="78">
        <f t="shared" si="3"/>
        <v>0</v>
      </c>
      <c r="V35" s="78">
        <f t="shared" si="4"/>
        <v>0.36546199999999995</v>
      </c>
      <c r="W35" s="78">
        <f t="shared" si="5"/>
        <v>2.0965599999999993</v>
      </c>
    </row>
    <row r="36" spans="1:23">
      <c r="A36" s="8" t="s">
        <v>78</v>
      </c>
      <c r="B36" s="22">
        <v>7.2759999999999998</v>
      </c>
      <c r="C36" s="22">
        <f t="shared" si="6"/>
        <v>7.2759999999999998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3.0420955999999997</v>
      </c>
      <c r="K36" s="23">
        <v>1.7389639999999995</v>
      </c>
      <c r="L36" s="23">
        <v>0</v>
      </c>
      <c r="M36" s="23">
        <v>0.37034839999999991</v>
      </c>
      <c r="N36" s="23">
        <v>2.1245919999999994</v>
      </c>
      <c r="O36" s="23">
        <f t="shared" si="8"/>
        <v>7.2760000000000007</v>
      </c>
      <c r="P36" s="24"/>
      <c r="Q36" s="81">
        <f t="shared" si="9"/>
        <v>7.2760000000000007</v>
      </c>
      <c r="S36" s="78">
        <f t="shared" si="1"/>
        <v>3.0420955999999997</v>
      </c>
      <c r="T36" s="78">
        <f t="shared" si="2"/>
        <v>1.7389639999999995</v>
      </c>
      <c r="U36" s="78">
        <f t="shared" si="3"/>
        <v>0</v>
      </c>
      <c r="V36" s="78">
        <f t="shared" si="4"/>
        <v>0.37034839999999991</v>
      </c>
      <c r="W36" s="78">
        <f t="shared" si="5"/>
        <v>2.1245919999999994</v>
      </c>
    </row>
    <row r="37" spans="1:23">
      <c r="A37" s="8" t="s">
        <v>79</v>
      </c>
      <c r="B37" s="22">
        <v>7.0279999999999996</v>
      </c>
      <c r="C37" s="22">
        <f t="shared" si="6"/>
        <v>7.0279999999999996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2.9384067999999997</v>
      </c>
      <c r="K37" s="23">
        <v>1.6796919999999995</v>
      </c>
      <c r="L37" s="23">
        <v>0</v>
      </c>
      <c r="M37" s="23">
        <v>0.35772519999999997</v>
      </c>
      <c r="N37" s="23">
        <v>2.0521759999999993</v>
      </c>
      <c r="O37" s="23">
        <f t="shared" si="8"/>
        <v>7.0279999999999996</v>
      </c>
      <c r="P37" s="24"/>
      <c r="Q37" s="81">
        <f t="shared" si="9"/>
        <v>7.0279999999999996</v>
      </c>
      <c r="S37" s="78">
        <f t="shared" si="1"/>
        <v>2.9384067999999997</v>
      </c>
      <c r="T37" s="78">
        <f t="shared" si="2"/>
        <v>1.6796919999999995</v>
      </c>
      <c r="U37" s="78">
        <f t="shared" si="3"/>
        <v>0</v>
      </c>
      <c r="V37" s="78">
        <f t="shared" si="4"/>
        <v>0.35772519999999997</v>
      </c>
      <c r="W37" s="78">
        <f t="shared" si="5"/>
        <v>2.0521759999999993</v>
      </c>
    </row>
    <row r="38" spans="1:23">
      <c r="A38" s="8" t="s">
        <v>80</v>
      </c>
      <c r="B38" s="22">
        <v>7.048</v>
      </c>
      <c r="C38" s="22">
        <f t="shared" si="6"/>
        <v>7.048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2.9467688000000001</v>
      </c>
      <c r="K38" s="23">
        <v>1.6844719999999995</v>
      </c>
      <c r="L38" s="23">
        <v>0</v>
      </c>
      <c r="M38" s="23">
        <v>0.35874319999999993</v>
      </c>
      <c r="N38" s="23">
        <v>2.0580159999999998</v>
      </c>
      <c r="O38" s="23">
        <f t="shared" si="8"/>
        <v>7.048</v>
      </c>
      <c r="P38" s="24"/>
      <c r="Q38" s="81">
        <f t="shared" si="9"/>
        <v>7.048</v>
      </c>
      <c r="S38" s="78">
        <f t="shared" si="1"/>
        <v>2.9467688000000001</v>
      </c>
      <c r="T38" s="78">
        <f t="shared" si="2"/>
        <v>1.6844719999999995</v>
      </c>
      <c r="U38" s="78">
        <f t="shared" si="3"/>
        <v>0</v>
      </c>
      <c r="V38" s="78">
        <f t="shared" si="4"/>
        <v>0.35874319999999993</v>
      </c>
      <c r="W38" s="78">
        <f t="shared" si="5"/>
        <v>2.0580159999999998</v>
      </c>
    </row>
    <row r="39" spans="1:23">
      <c r="A39" s="8" t="s">
        <v>81</v>
      </c>
      <c r="B39" s="22">
        <v>8.0839999999999996</v>
      </c>
      <c r="C39" s="22">
        <f t="shared" si="6"/>
        <v>8.0839999999999996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3.3799203999999992</v>
      </c>
      <c r="K39" s="23">
        <v>1.9320759999999997</v>
      </c>
      <c r="L39" s="23">
        <v>0</v>
      </c>
      <c r="M39" s="23">
        <v>0.41147559999999994</v>
      </c>
      <c r="N39" s="23">
        <v>2.3605279999999995</v>
      </c>
      <c r="O39" s="23">
        <f t="shared" si="8"/>
        <v>8.0839999999999996</v>
      </c>
      <c r="P39" s="24"/>
      <c r="Q39" s="81">
        <f t="shared" si="9"/>
        <v>8.0839999999999996</v>
      </c>
      <c r="S39" s="78">
        <f t="shared" si="1"/>
        <v>3.3799203999999992</v>
      </c>
      <c r="T39" s="78">
        <f t="shared" si="2"/>
        <v>1.9320759999999997</v>
      </c>
      <c r="U39" s="78">
        <f t="shared" si="3"/>
        <v>0</v>
      </c>
      <c r="V39" s="78">
        <f t="shared" si="4"/>
        <v>0.41147559999999994</v>
      </c>
      <c r="W39" s="78">
        <f t="shared" si="5"/>
        <v>2.3605279999999995</v>
      </c>
    </row>
    <row r="40" spans="1:23">
      <c r="A40" s="8" t="s">
        <v>82</v>
      </c>
      <c r="B40" s="22">
        <v>7.64</v>
      </c>
      <c r="C40" s="22">
        <f t="shared" si="6"/>
        <v>7.64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3.1942839999999997</v>
      </c>
      <c r="K40" s="23">
        <v>1.8259599999999996</v>
      </c>
      <c r="L40" s="23">
        <v>0</v>
      </c>
      <c r="M40" s="23">
        <v>0.38887599999999994</v>
      </c>
      <c r="N40" s="23">
        <v>2.2308799999999995</v>
      </c>
      <c r="O40" s="23">
        <f t="shared" si="8"/>
        <v>7.64</v>
      </c>
      <c r="P40" s="24"/>
      <c r="Q40" s="81">
        <f t="shared" si="9"/>
        <v>7.64</v>
      </c>
      <c r="S40" s="78">
        <f t="shared" si="1"/>
        <v>3.1942839999999997</v>
      </c>
      <c r="T40" s="78">
        <f t="shared" si="2"/>
        <v>1.8259599999999996</v>
      </c>
      <c r="U40" s="78">
        <f t="shared" si="3"/>
        <v>0</v>
      </c>
      <c r="V40" s="78">
        <f t="shared" si="4"/>
        <v>0.38887599999999994</v>
      </c>
      <c r="W40" s="78">
        <f t="shared" si="5"/>
        <v>2.2308799999999995</v>
      </c>
    </row>
    <row r="41" spans="1:23">
      <c r="A41" s="8" t="s">
        <v>83</v>
      </c>
      <c r="B41" s="22">
        <v>7.3159999999999998</v>
      </c>
      <c r="C41" s="22">
        <f t="shared" si="6"/>
        <v>7.3159999999999998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3.0588195999999996</v>
      </c>
      <c r="K41" s="23">
        <v>1.7485239999999997</v>
      </c>
      <c r="L41" s="23">
        <v>0</v>
      </c>
      <c r="M41" s="23">
        <v>0.37238439999999989</v>
      </c>
      <c r="N41" s="23">
        <v>2.1362719999999995</v>
      </c>
      <c r="O41" s="23">
        <f t="shared" si="8"/>
        <v>7.3160000000000007</v>
      </c>
      <c r="P41" s="24"/>
      <c r="Q41" s="81">
        <f t="shared" si="9"/>
        <v>7.3160000000000007</v>
      </c>
      <c r="S41" s="78">
        <f t="shared" si="1"/>
        <v>3.0588195999999996</v>
      </c>
      <c r="T41" s="78">
        <f t="shared" si="2"/>
        <v>1.7485239999999997</v>
      </c>
      <c r="U41" s="78">
        <f t="shared" si="3"/>
        <v>0</v>
      </c>
      <c r="V41" s="78">
        <f t="shared" si="4"/>
        <v>0.37238439999999989</v>
      </c>
      <c r="W41" s="78">
        <f t="shared" si="5"/>
        <v>2.1362719999999995</v>
      </c>
    </row>
    <row r="42" spans="1:23">
      <c r="A42" s="8" t="s">
        <v>84</v>
      </c>
      <c r="B42" s="22">
        <v>8.0440000000000005</v>
      </c>
      <c r="C42" s="22">
        <f t="shared" si="6"/>
        <v>8.0440000000000005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3.3631964000000001</v>
      </c>
      <c r="K42" s="23">
        <v>1.9225159999999997</v>
      </c>
      <c r="L42" s="23">
        <v>0</v>
      </c>
      <c r="M42" s="23">
        <v>0.40943959999999996</v>
      </c>
      <c r="N42" s="23">
        <v>2.3488479999999998</v>
      </c>
      <c r="O42" s="23">
        <f t="shared" si="8"/>
        <v>8.0440000000000005</v>
      </c>
      <c r="P42" s="24"/>
      <c r="Q42" s="81">
        <f t="shared" si="9"/>
        <v>8.0440000000000005</v>
      </c>
      <c r="S42" s="78">
        <f t="shared" si="1"/>
        <v>3.3631964000000001</v>
      </c>
      <c r="T42" s="78">
        <f t="shared" si="2"/>
        <v>1.9225159999999997</v>
      </c>
      <c r="U42" s="78">
        <f t="shared" si="3"/>
        <v>0</v>
      </c>
      <c r="V42" s="78">
        <f t="shared" si="4"/>
        <v>0.40943959999999996</v>
      </c>
      <c r="W42" s="78">
        <f t="shared" si="5"/>
        <v>2.3488479999999998</v>
      </c>
    </row>
    <row r="43" spans="1:23">
      <c r="A43" s="8" t="s">
        <v>85</v>
      </c>
      <c r="B43" s="22">
        <v>7.9279999999999999</v>
      </c>
      <c r="C43" s="22">
        <f t="shared" si="6"/>
        <v>7.9279999999999999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3.3146968000000001</v>
      </c>
      <c r="K43" s="23">
        <v>1.8947919999999996</v>
      </c>
      <c r="L43" s="23">
        <v>0</v>
      </c>
      <c r="M43" s="23">
        <v>0.40353519999999993</v>
      </c>
      <c r="N43" s="23">
        <v>2.3149759999999997</v>
      </c>
      <c r="O43" s="23">
        <f t="shared" si="8"/>
        <v>7.9279999999999999</v>
      </c>
      <c r="P43" s="24"/>
      <c r="Q43" s="81">
        <f t="shared" si="9"/>
        <v>7.9279999999999999</v>
      </c>
      <c r="S43" s="78">
        <f t="shared" si="1"/>
        <v>3.3146968000000001</v>
      </c>
      <c r="T43" s="78">
        <f t="shared" si="2"/>
        <v>1.8947919999999996</v>
      </c>
      <c r="U43" s="78">
        <f t="shared" si="3"/>
        <v>0</v>
      </c>
      <c r="V43" s="78">
        <f t="shared" si="4"/>
        <v>0.40353519999999993</v>
      </c>
      <c r="W43" s="78">
        <f t="shared" si="5"/>
        <v>2.3149759999999997</v>
      </c>
    </row>
    <row r="44" spans="1:23">
      <c r="A44" s="8" t="s">
        <v>86</v>
      </c>
      <c r="B44" s="22">
        <v>7.66</v>
      </c>
      <c r="C44" s="22">
        <f t="shared" si="6"/>
        <v>7.66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3.2026459999999997</v>
      </c>
      <c r="K44" s="23">
        <v>1.8307399999999996</v>
      </c>
      <c r="L44" s="23">
        <v>0</v>
      </c>
      <c r="M44" s="23">
        <v>0.38989399999999991</v>
      </c>
      <c r="N44" s="23">
        <v>2.2367199999999996</v>
      </c>
      <c r="O44" s="23">
        <f t="shared" si="8"/>
        <v>7.66</v>
      </c>
      <c r="P44" s="24"/>
      <c r="Q44" s="81">
        <f t="shared" si="9"/>
        <v>7.66</v>
      </c>
      <c r="S44" s="78">
        <f t="shared" si="1"/>
        <v>3.2026459999999997</v>
      </c>
      <c r="T44" s="78">
        <f t="shared" si="2"/>
        <v>1.8307399999999996</v>
      </c>
      <c r="U44" s="78">
        <f t="shared" si="3"/>
        <v>0</v>
      </c>
      <c r="V44" s="78">
        <f t="shared" si="4"/>
        <v>0.38989399999999991</v>
      </c>
      <c r="W44" s="78">
        <f t="shared" si="5"/>
        <v>2.2367199999999996</v>
      </c>
    </row>
    <row r="45" spans="1:23">
      <c r="A45" s="8" t="s">
        <v>87</v>
      </c>
      <c r="B45" s="22">
        <v>7.1440000000000001</v>
      </c>
      <c r="C45" s="22">
        <f t="shared" si="6"/>
        <v>7.1440000000000001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2.9869064000000001</v>
      </c>
      <c r="K45" s="23">
        <v>1.7074159999999998</v>
      </c>
      <c r="L45" s="23">
        <v>0</v>
      </c>
      <c r="M45" s="23">
        <v>0.36362959999999994</v>
      </c>
      <c r="N45" s="23">
        <v>2.0860479999999999</v>
      </c>
      <c r="O45" s="23">
        <f t="shared" si="8"/>
        <v>7.1440000000000001</v>
      </c>
      <c r="P45" s="24"/>
      <c r="Q45" s="81">
        <f t="shared" si="9"/>
        <v>7.1440000000000001</v>
      </c>
      <c r="S45" s="78">
        <f t="shared" si="1"/>
        <v>2.9869064000000001</v>
      </c>
      <c r="T45" s="78">
        <f t="shared" si="2"/>
        <v>1.7074159999999998</v>
      </c>
      <c r="U45" s="78">
        <f t="shared" si="3"/>
        <v>0</v>
      </c>
      <c r="V45" s="78">
        <f t="shared" si="4"/>
        <v>0.36362959999999994</v>
      </c>
      <c r="W45" s="78">
        <f t="shared" si="5"/>
        <v>2.0860479999999999</v>
      </c>
    </row>
    <row r="46" spans="1:23">
      <c r="A46" s="8" t="s">
        <v>88</v>
      </c>
      <c r="B46" s="22">
        <v>7.3920000000000003</v>
      </c>
      <c r="C46" s="22">
        <f t="shared" si="6"/>
        <v>7.3920000000000003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3.0905951999999997</v>
      </c>
      <c r="K46" s="23">
        <v>1.7666879999999998</v>
      </c>
      <c r="L46" s="23">
        <v>0</v>
      </c>
      <c r="M46" s="23">
        <v>0.3762528</v>
      </c>
      <c r="N46" s="23">
        <v>2.1584639999999999</v>
      </c>
      <c r="O46" s="23">
        <f t="shared" si="8"/>
        <v>7.3920000000000003</v>
      </c>
      <c r="P46" s="24"/>
      <c r="Q46" s="81">
        <f t="shared" si="9"/>
        <v>7.3920000000000003</v>
      </c>
      <c r="S46" s="78">
        <f t="shared" si="1"/>
        <v>3.0905951999999997</v>
      </c>
      <c r="T46" s="78">
        <f t="shared" si="2"/>
        <v>1.7666879999999998</v>
      </c>
      <c r="U46" s="78">
        <f t="shared" si="3"/>
        <v>0</v>
      </c>
      <c r="V46" s="78">
        <f t="shared" si="4"/>
        <v>0.3762528</v>
      </c>
      <c r="W46" s="78">
        <f t="shared" si="5"/>
        <v>2.1584639999999999</v>
      </c>
    </row>
    <row r="47" spans="1:23">
      <c r="A47" s="8" t="s">
        <v>89</v>
      </c>
      <c r="B47" s="22">
        <v>7.2560000000000002</v>
      </c>
      <c r="C47" s="22">
        <f t="shared" si="6"/>
        <v>7.2560000000000002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3.0337336000000001</v>
      </c>
      <c r="K47" s="23">
        <v>1.7341839999999997</v>
      </c>
      <c r="L47" s="23">
        <v>0</v>
      </c>
      <c r="M47" s="23">
        <v>0.36933039999999995</v>
      </c>
      <c r="N47" s="23">
        <v>2.1187519999999997</v>
      </c>
      <c r="O47" s="23">
        <f t="shared" si="8"/>
        <v>7.2560000000000002</v>
      </c>
      <c r="P47" s="24"/>
      <c r="Q47" s="81">
        <f t="shared" si="9"/>
        <v>7.2560000000000002</v>
      </c>
      <c r="S47" s="78">
        <f t="shared" si="1"/>
        <v>3.0337336000000001</v>
      </c>
      <c r="T47" s="78">
        <f t="shared" si="2"/>
        <v>1.7341839999999997</v>
      </c>
      <c r="U47" s="78">
        <f t="shared" si="3"/>
        <v>0</v>
      </c>
      <c r="V47" s="78">
        <f t="shared" si="4"/>
        <v>0.36933039999999995</v>
      </c>
      <c r="W47" s="78">
        <f t="shared" si="5"/>
        <v>2.1187519999999997</v>
      </c>
    </row>
    <row r="48" spans="1:23">
      <c r="A48" s="8" t="s">
        <v>90</v>
      </c>
      <c r="B48" s="22">
        <v>6.8360000000000003</v>
      </c>
      <c r="C48" s="22">
        <f t="shared" si="6"/>
        <v>6.8360000000000003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2.8581316000000001</v>
      </c>
      <c r="K48" s="23">
        <v>1.6338039999999998</v>
      </c>
      <c r="L48" s="23">
        <v>0</v>
      </c>
      <c r="M48" s="23">
        <v>0.34795239999999994</v>
      </c>
      <c r="N48" s="23">
        <v>1.9961119999999997</v>
      </c>
      <c r="O48" s="23">
        <f t="shared" si="8"/>
        <v>6.8360000000000003</v>
      </c>
      <c r="P48" s="24"/>
      <c r="Q48" s="81">
        <f t="shared" si="9"/>
        <v>6.8360000000000003</v>
      </c>
      <c r="S48" s="78">
        <f t="shared" si="1"/>
        <v>2.8581316000000001</v>
      </c>
      <c r="T48" s="78">
        <f t="shared" si="2"/>
        <v>1.6338039999999998</v>
      </c>
      <c r="U48" s="78">
        <f t="shared" si="3"/>
        <v>0</v>
      </c>
      <c r="V48" s="78">
        <f t="shared" si="4"/>
        <v>0.34795239999999994</v>
      </c>
      <c r="W48" s="78">
        <f t="shared" si="5"/>
        <v>1.9961119999999997</v>
      </c>
    </row>
    <row r="49" spans="1:23">
      <c r="A49" s="8" t="s">
        <v>91</v>
      </c>
      <c r="B49" s="22">
        <v>7.4880000000000004</v>
      </c>
      <c r="C49" s="22">
        <f t="shared" si="6"/>
        <v>7.4880000000000004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3.1307327999999996</v>
      </c>
      <c r="K49" s="23">
        <v>1.7896319999999997</v>
      </c>
      <c r="L49" s="23">
        <v>0</v>
      </c>
      <c r="M49" s="23">
        <v>0.38113919999999996</v>
      </c>
      <c r="N49" s="23">
        <v>2.186496</v>
      </c>
      <c r="O49" s="23">
        <f t="shared" si="8"/>
        <v>7.4880000000000004</v>
      </c>
      <c r="P49" s="24"/>
      <c r="Q49" s="81">
        <f t="shared" si="9"/>
        <v>7.4880000000000004</v>
      </c>
      <c r="S49" s="78">
        <f t="shared" si="1"/>
        <v>3.1307327999999996</v>
      </c>
      <c r="T49" s="78">
        <f t="shared" si="2"/>
        <v>1.7896319999999997</v>
      </c>
      <c r="U49" s="78">
        <f t="shared" si="3"/>
        <v>0</v>
      </c>
      <c r="V49" s="78">
        <f t="shared" si="4"/>
        <v>0.38113919999999996</v>
      </c>
      <c r="W49" s="78">
        <f t="shared" si="5"/>
        <v>2.186496</v>
      </c>
    </row>
    <row r="50" spans="1:23">
      <c r="A50" s="8" t="s">
        <v>92</v>
      </c>
      <c r="B50" s="22">
        <v>11.5</v>
      </c>
      <c r="C50" s="22">
        <f t="shared" si="6"/>
        <v>11.5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4.8081499999999995</v>
      </c>
      <c r="K50" s="23">
        <v>2.7484999999999991</v>
      </c>
      <c r="L50" s="23">
        <v>0</v>
      </c>
      <c r="M50" s="23">
        <v>0.58534999999999993</v>
      </c>
      <c r="N50" s="23">
        <v>3.3579999999999997</v>
      </c>
      <c r="O50" s="23">
        <f t="shared" si="8"/>
        <v>11.5</v>
      </c>
      <c r="P50" s="24"/>
      <c r="Q50" s="81">
        <f t="shared" si="9"/>
        <v>11.5</v>
      </c>
      <c r="S50" s="78">
        <f t="shared" si="1"/>
        <v>4.8081499999999995</v>
      </c>
      <c r="T50" s="78">
        <f t="shared" si="2"/>
        <v>2.7484999999999991</v>
      </c>
      <c r="U50" s="78">
        <f t="shared" si="3"/>
        <v>0</v>
      </c>
      <c r="V50" s="78">
        <f t="shared" si="4"/>
        <v>0.58534999999999993</v>
      </c>
      <c r="W50" s="78">
        <f t="shared" si="5"/>
        <v>3.3579999999999997</v>
      </c>
    </row>
    <row r="51" spans="1:23">
      <c r="A51" s="8" t="s">
        <v>93</v>
      </c>
      <c r="B51" s="22">
        <v>15.188000000000001</v>
      </c>
      <c r="C51" s="22">
        <f t="shared" si="6"/>
        <v>15.188000000000001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6.3501028000000002</v>
      </c>
      <c r="K51" s="23">
        <v>3.6299319999999997</v>
      </c>
      <c r="L51" s="23">
        <v>0</v>
      </c>
      <c r="M51" s="23">
        <v>0.7730691999999999</v>
      </c>
      <c r="N51" s="23">
        <v>4.4348959999999993</v>
      </c>
      <c r="O51" s="23">
        <f t="shared" si="8"/>
        <v>15.187999999999999</v>
      </c>
      <c r="P51" s="24"/>
      <c r="Q51" s="81">
        <f t="shared" si="9"/>
        <v>15.187999999999999</v>
      </c>
      <c r="S51" s="78">
        <f t="shared" si="1"/>
        <v>6.3501028000000002</v>
      </c>
      <c r="T51" s="78">
        <f t="shared" si="2"/>
        <v>3.6299319999999997</v>
      </c>
      <c r="U51" s="78">
        <f t="shared" si="3"/>
        <v>0</v>
      </c>
      <c r="V51" s="78">
        <f t="shared" si="4"/>
        <v>0.7730691999999999</v>
      </c>
      <c r="W51" s="78">
        <f t="shared" si="5"/>
        <v>4.4348959999999993</v>
      </c>
    </row>
    <row r="52" spans="1:23">
      <c r="A52" s="8" t="s">
        <v>94</v>
      </c>
      <c r="B52" s="22">
        <v>16.088000000000001</v>
      </c>
      <c r="C52" s="22">
        <f t="shared" si="6"/>
        <v>16.088000000000001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6.7263928000000002</v>
      </c>
      <c r="K52" s="23">
        <v>3.8450319999999993</v>
      </c>
      <c r="L52" s="23">
        <v>0</v>
      </c>
      <c r="M52" s="23">
        <v>0.81887919999999992</v>
      </c>
      <c r="N52" s="23">
        <v>4.6976959999999996</v>
      </c>
      <c r="O52" s="23">
        <f t="shared" si="8"/>
        <v>16.088000000000001</v>
      </c>
      <c r="P52" s="24"/>
      <c r="Q52" s="81">
        <f t="shared" si="9"/>
        <v>16.088000000000001</v>
      </c>
      <c r="S52" s="78">
        <f t="shared" si="1"/>
        <v>6.7263928000000002</v>
      </c>
      <c r="T52" s="78">
        <f t="shared" si="2"/>
        <v>3.8450319999999993</v>
      </c>
      <c r="U52" s="78">
        <f t="shared" si="3"/>
        <v>0</v>
      </c>
      <c r="V52" s="78">
        <f t="shared" si="4"/>
        <v>0.81887919999999992</v>
      </c>
      <c r="W52" s="78">
        <f t="shared" si="5"/>
        <v>4.6976959999999996</v>
      </c>
    </row>
    <row r="53" spans="1:23">
      <c r="A53" s="8" t="s">
        <v>95</v>
      </c>
      <c r="B53" s="22">
        <v>15.704000000000001</v>
      </c>
      <c r="C53" s="22">
        <f t="shared" si="6"/>
        <v>15.704000000000001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6.5658423999999993</v>
      </c>
      <c r="K53" s="23">
        <v>3.7532559999999995</v>
      </c>
      <c r="L53" s="23">
        <v>0</v>
      </c>
      <c r="M53" s="23">
        <v>0.79933359999999998</v>
      </c>
      <c r="N53" s="23">
        <v>4.5855679999999994</v>
      </c>
      <c r="O53" s="23">
        <f t="shared" si="8"/>
        <v>15.704000000000001</v>
      </c>
      <c r="P53" s="24"/>
      <c r="Q53" s="81">
        <f t="shared" si="9"/>
        <v>15.704000000000001</v>
      </c>
      <c r="S53" s="78">
        <f t="shared" si="1"/>
        <v>6.5658423999999993</v>
      </c>
      <c r="T53" s="78">
        <f t="shared" si="2"/>
        <v>3.7532559999999995</v>
      </c>
      <c r="U53" s="78">
        <f t="shared" si="3"/>
        <v>0</v>
      </c>
      <c r="V53" s="78">
        <f t="shared" si="4"/>
        <v>0.79933359999999998</v>
      </c>
      <c r="W53" s="78">
        <f t="shared" si="5"/>
        <v>4.5855679999999994</v>
      </c>
    </row>
    <row r="54" spans="1:23">
      <c r="A54" s="8" t="s">
        <v>96</v>
      </c>
      <c r="B54" s="22">
        <v>15.86</v>
      </c>
      <c r="C54" s="22">
        <f t="shared" si="6"/>
        <v>15.86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6.6310659999999988</v>
      </c>
      <c r="K54" s="23">
        <v>3.7905399999999991</v>
      </c>
      <c r="L54" s="23">
        <v>0</v>
      </c>
      <c r="M54" s="23">
        <v>0.80727399999999983</v>
      </c>
      <c r="N54" s="23">
        <v>4.6311199999999992</v>
      </c>
      <c r="O54" s="23">
        <f t="shared" si="8"/>
        <v>15.86</v>
      </c>
      <c r="P54" s="24"/>
      <c r="Q54" s="81">
        <f t="shared" si="9"/>
        <v>15.86</v>
      </c>
      <c r="S54" s="78">
        <f t="shared" si="1"/>
        <v>6.6310659999999988</v>
      </c>
      <c r="T54" s="78">
        <f t="shared" si="2"/>
        <v>3.7905399999999991</v>
      </c>
      <c r="U54" s="78">
        <f t="shared" si="3"/>
        <v>0</v>
      </c>
      <c r="V54" s="78">
        <f t="shared" si="4"/>
        <v>0.80727399999999983</v>
      </c>
      <c r="W54" s="78">
        <f t="shared" si="5"/>
        <v>4.6311199999999992</v>
      </c>
    </row>
    <row r="55" spans="1:23">
      <c r="A55" s="8" t="s">
        <v>97</v>
      </c>
      <c r="B55" s="22">
        <v>15.784000000000001</v>
      </c>
      <c r="C55" s="22">
        <f t="shared" si="6"/>
        <v>15.784000000000001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6.5992904000000001</v>
      </c>
      <c r="K55" s="23">
        <v>3.7723759999999995</v>
      </c>
      <c r="L55" s="23">
        <v>0</v>
      </c>
      <c r="M55" s="23">
        <v>0.80340559999999983</v>
      </c>
      <c r="N55" s="23">
        <v>4.6089279999999997</v>
      </c>
      <c r="O55" s="23">
        <f t="shared" si="8"/>
        <v>15.784000000000001</v>
      </c>
      <c r="P55" s="24"/>
      <c r="Q55" s="81">
        <f t="shared" si="9"/>
        <v>15.784000000000001</v>
      </c>
      <c r="S55" s="78">
        <f t="shared" si="1"/>
        <v>6.5992904000000001</v>
      </c>
      <c r="T55" s="78">
        <f t="shared" si="2"/>
        <v>3.7723759999999995</v>
      </c>
      <c r="U55" s="78">
        <f t="shared" si="3"/>
        <v>0</v>
      </c>
      <c r="V55" s="78">
        <f t="shared" si="4"/>
        <v>0.80340559999999983</v>
      </c>
      <c r="W55" s="78">
        <f t="shared" si="5"/>
        <v>4.6089279999999997</v>
      </c>
    </row>
    <row r="56" spans="1:23">
      <c r="A56" s="8" t="s">
        <v>98</v>
      </c>
      <c r="B56" s="22">
        <v>15.34</v>
      </c>
      <c r="C56" s="22">
        <f t="shared" si="6"/>
        <v>15.34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6.4136539999999993</v>
      </c>
      <c r="K56" s="23">
        <v>3.6662599999999994</v>
      </c>
      <c r="L56" s="23">
        <v>0</v>
      </c>
      <c r="M56" s="23">
        <v>0.78080599999999989</v>
      </c>
      <c r="N56" s="23">
        <v>4.4792799999999993</v>
      </c>
      <c r="O56" s="23">
        <f t="shared" si="8"/>
        <v>15.34</v>
      </c>
      <c r="P56" s="24"/>
      <c r="Q56" s="81">
        <f t="shared" si="9"/>
        <v>15.34</v>
      </c>
      <c r="S56" s="78">
        <f t="shared" si="1"/>
        <v>6.4136539999999993</v>
      </c>
      <c r="T56" s="78">
        <f t="shared" si="2"/>
        <v>3.6662599999999994</v>
      </c>
      <c r="U56" s="78">
        <f t="shared" si="3"/>
        <v>0</v>
      </c>
      <c r="V56" s="78">
        <f t="shared" si="4"/>
        <v>0.78080599999999989</v>
      </c>
      <c r="W56" s="78">
        <f t="shared" si="5"/>
        <v>4.4792799999999993</v>
      </c>
    </row>
    <row r="57" spans="1:23">
      <c r="A57" s="8" t="s">
        <v>99</v>
      </c>
      <c r="B57" s="22">
        <v>15.284000000000001</v>
      </c>
      <c r="C57" s="22">
        <f t="shared" si="6"/>
        <v>15.284000000000001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6.3902403999999988</v>
      </c>
      <c r="K57" s="23">
        <v>3.6528759999999996</v>
      </c>
      <c r="L57" s="23">
        <v>0</v>
      </c>
      <c r="M57" s="23">
        <v>0.77795559999999986</v>
      </c>
      <c r="N57" s="23">
        <v>4.4629279999999998</v>
      </c>
      <c r="O57" s="23">
        <f t="shared" si="8"/>
        <v>15.284000000000001</v>
      </c>
      <c r="P57" s="24"/>
      <c r="Q57" s="81">
        <f t="shared" si="9"/>
        <v>15.284000000000001</v>
      </c>
      <c r="S57" s="78">
        <f t="shared" si="1"/>
        <v>6.3902403999999988</v>
      </c>
      <c r="T57" s="78">
        <f t="shared" si="2"/>
        <v>3.6528759999999996</v>
      </c>
      <c r="U57" s="78">
        <f t="shared" si="3"/>
        <v>0</v>
      </c>
      <c r="V57" s="78">
        <f t="shared" si="4"/>
        <v>0.77795559999999986</v>
      </c>
      <c r="W57" s="78">
        <f t="shared" si="5"/>
        <v>4.4629279999999998</v>
      </c>
    </row>
    <row r="58" spans="1:23">
      <c r="A58" s="8" t="s">
        <v>100</v>
      </c>
      <c r="B58" s="22">
        <v>15.956</v>
      </c>
      <c r="C58" s="22">
        <f t="shared" si="6"/>
        <v>15.956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6.6712035999999992</v>
      </c>
      <c r="K58" s="23">
        <v>3.813483999999999</v>
      </c>
      <c r="L58" s="23">
        <v>0</v>
      </c>
      <c r="M58" s="23">
        <v>0.81216039999999978</v>
      </c>
      <c r="N58" s="23">
        <v>4.6591519999999988</v>
      </c>
      <c r="O58" s="23">
        <f t="shared" si="8"/>
        <v>15.956</v>
      </c>
      <c r="P58" s="24"/>
      <c r="Q58" s="81">
        <f t="shared" si="9"/>
        <v>15.956</v>
      </c>
      <c r="S58" s="78">
        <f t="shared" si="1"/>
        <v>6.6712035999999992</v>
      </c>
      <c r="T58" s="78">
        <f t="shared" si="2"/>
        <v>3.813483999999999</v>
      </c>
      <c r="U58" s="78">
        <f t="shared" si="3"/>
        <v>0</v>
      </c>
      <c r="V58" s="78">
        <f t="shared" si="4"/>
        <v>0.81216039999999978</v>
      </c>
      <c r="W58" s="78">
        <f t="shared" si="5"/>
        <v>4.6591519999999988</v>
      </c>
    </row>
    <row r="59" spans="1:23">
      <c r="A59" s="8" t="s">
        <v>101</v>
      </c>
      <c r="B59" s="22">
        <v>16.82</v>
      </c>
      <c r="C59" s="22">
        <f t="shared" si="6"/>
        <v>16.82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7.0324419999999996</v>
      </c>
      <c r="K59" s="23">
        <v>4.0199799999999994</v>
      </c>
      <c r="L59" s="23">
        <v>0</v>
      </c>
      <c r="M59" s="23">
        <v>0.85613799999999984</v>
      </c>
      <c r="N59" s="23">
        <v>4.9114399999999989</v>
      </c>
      <c r="O59" s="23">
        <f t="shared" si="8"/>
        <v>16.82</v>
      </c>
      <c r="P59" s="24"/>
      <c r="Q59" s="81">
        <f t="shared" si="9"/>
        <v>16.82</v>
      </c>
      <c r="S59" s="78">
        <f t="shared" si="1"/>
        <v>7.0324419999999996</v>
      </c>
      <c r="T59" s="78">
        <f t="shared" si="2"/>
        <v>4.0199799999999994</v>
      </c>
      <c r="U59" s="78">
        <f t="shared" si="3"/>
        <v>0</v>
      </c>
      <c r="V59" s="78">
        <f t="shared" si="4"/>
        <v>0.85613799999999984</v>
      </c>
      <c r="W59" s="78">
        <f t="shared" si="5"/>
        <v>4.9114399999999989</v>
      </c>
    </row>
    <row r="60" spans="1:23">
      <c r="A60" s="8" t="s">
        <v>102</v>
      </c>
      <c r="B60" s="22">
        <v>17.108000000000001</v>
      </c>
      <c r="C60" s="22">
        <f t="shared" si="6"/>
        <v>17.108000000000001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7.1528547999999992</v>
      </c>
      <c r="K60" s="23">
        <v>4.088811999999999</v>
      </c>
      <c r="L60" s="23">
        <v>0</v>
      </c>
      <c r="M60" s="23">
        <v>0.87079719999999983</v>
      </c>
      <c r="N60" s="23">
        <v>4.9955359999999995</v>
      </c>
      <c r="O60" s="23">
        <f t="shared" si="8"/>
        <v>17.108000000000001</v>
      </c>
      <c r="P60" s="24"/>
      <c r="Q60" s="81">
        <f t="shared" si="9"/>
        <v>17.108000000000001</v>
      </c>
      <c r="S60" s="78">
        <f t="shared" si="1"/>
        <v>7.1528547999999992</v>
      </c>
      <c r="T60" s="78">
        <f t="shared" si="2"/>
        <v>4.088811999999999</v>
      </c>
      <c r="U60" s="78">
        <f t="shared" si="3"/>
        <v>0</v>
      </c>
      <c r="V60" s="78">
        <f t="shared" si="4"/>
        <v>0.87079719999999983</v>
      </c>
      <c r="W60" s="78">
        <f t="shared" si="5"/>
        <v>4.9955359999999995</v>
      </c>
    </row>
    <row r="61" spans="1:23">
      <c r="A61" s="8" t="s">
        <v>103</v>
      </c>
      <c r="B61" s="22">
        <v>16.204000000000001</v>
      </c>
      <c r="C61" s="22">
        <f t="shared" si="6"/>
        <v>16.204000000000001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6.7748923999999997</v>
      </c>
      <c r="K61" s="23">
        <v>3.8727559999999994</v>
      </c>
      <c r="L61" s="23">
        <v>0</v>
      </c>
      <c r="M61" s="23">
        <v>0.82478359999999984</v>
      </c>
      <c r="N61" s="23">
        <v>4.7315679999999993</v>
      </c>
      <c r="O61" s="23">
        <f t="shared" si="8"/>
        <v>16.204000000000001</v>
      </c>
      <c r="P61" s="24"/>
      <c r="Q61" s="81">
        <f t="shared" si="9"/>
        <v>16.204000000000001</v>
      </c>
      <c r="S61" s="78">
        <f t="shared" si="1"/>
        <v>6.7748923999999997</v>
      </c>
      <c r="T61" s="78">
        <f t="shared" si="2"/>
        <v>3.8727559999999994</v>
      </c>
      <c r="U61" s="78">
        <f t="shared" si="3"/>
        <v>0</v>
      </c>
      <c r="V61" s="78">
        <f t="shared" si="4"/>
        <v>0.82478359999999984</v>
      </c>
      <c r="W61" s="78">
        <f t="shared" si="5"/>
        <v>4.7315679999999993</v>
      </c>
    </row>
    <row r="62" spans="1:23">
      <c r="A62" s="8" t="s">
        <v>104</v>
      </c>
      <c r="B62" s="22">
        <v>16.416</v>
      </c>
      <c r="C62" s="22">
        <f t="shared" si="6"/>
        <v>16.416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6.8635295999999997</v>
      </c>
      <c r="K62" s="23">
        <v>3.9234239999999994</v>
      </c>
      <c r="L62" s="23">
        <v>0</v>
      </c>
      <c r="M62" s="23">
        <v>0.83557439999999983</v>
      </c>
      <c r="N62" s="23">
        <v>4.7934719999999995</v>
      </c>
      <c r="O62" s="23">
        <f t="shared" si="8"/>
        <v>16.416</v>
      </c>
      <c r="P62" s="24"/>
      <c r="Q62" s="81">
        <f t="shared" si="9"/>
        <v>16.416</v>
      </c>
      <c r="S62" s="78">
        <f t="shared" si="1"/>
        <v>6.8635295999999997</v>
      </c>
      <c r="T62" s="78">
        <f t="shared" si="2"/>
        <v>3.9234239999999994</v>
      </c>
      <c r="U62" s="78">
        <f t="shared" si="3"/>
        <v>0</v>
      </c>
      <c r="V62" s="78">
        <f t="shared" si="4"/>
        <v>0.83557439999999983</v>
      </c>
      <c r="W62" s="78">
        <f t="shared" si="5"/>
        <v>4.7934719999999995</v>
      </c>
    </row>
    <row r="63" spans="1:23">
      <c r="A63" s="8" t="s">
        <v>105</v>
      </c>
      <c r="B63" s="22">
        <v>16.952000000000002</v>
      </c>
      <c r="C63" s="22">
        <f t="shared" si="6"/>
        <v>16.952000000000002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7.0876311999999997</v>
      </c>
      <c r="K63" s="23">
        <v>4.0515279999999994</v>
      </c>
      <c r="L63" s="23">
        <v>0</v>
      </c>
      <c r="M63" s="23">
        <v>0.86285679999999998</v>
      </c>
      <c r="N63" s="23">
        <v>4.9499839999999997</v>
      </c>
      <c r="O63" s="23">
        <f t="shared" si="8"/>
        <v>16.952000000000002</v>
      </c>
      <c r="P63" s="24"/>
      <c r="Q63" s="81">
        <f t="shared" si="9"/>
        <v>16.952000000000002</v>
      </c>
      <c r="S63" s="78">
        <f t="shared" si="1"/>
        <v>7.0876311999999997</v>
      </c>
      <c r="T63" s="78">
        <f t="shared" si="2"/>
        <v>4.0515279999999994</v>
      </c>
      <c r="U63" s="78">
        <f t="shared" si="3"/>
        <v>0</v>
      </c>
      <c r="V63" s="78">
        <f t="shared" si="4"/>
        <v>0.86285679999999998</v>
      </c>
      <c r="W63" s="78">
        <f t="shared" si="5"/>
        <v>4.9499839999999997</v>
      </c>
    </row>
    <row r="64" spans="1:23">
      <c r="A64" s="8" t="s">
        <v>106</v>
      </c>
      <c r="B64" s="22">
        <v>16.856000000000002</v>
      </c>
      <c r="C64" s="22">
        <f t="shared" si="6"/>
        <v>16.856000000000002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7.0474936000000001</v>
      </c>
      <c r="K64" s="23">
        <v>4.0285839999999995</v>
      </c>
      <c r="L64" s="23">
        <v>0</v>
      </c>
      <c r="M64" s="23">
        <v>0.85797040000000002</v>
      </c>
      <c r="N64" s="23">
        <v>4.9219520000000001</v>
      </c>
      <c r="O64" s="23">
        <f t="shared" si="8"/>
        <v>16.856000000000002</v>
      </c>
      <c r="P64" s="24"/>
      <c r="Q64" s="81">
        <f t="shared" si="9"/>
        <v>16.856000000000002</v>
      </c>
      <c r="S64" s="78">
        <f t="shared" si="1"/>
        <v>7.0474936000000001</v>
      </c>
      <c r="T64" s="78">
        <f t="shared" si="2"/>
        <v>4.0285839999999995</v>
      </c>
      <c r="U64" s="78">
        <f t="shared" si="3"/>
        <v>0</v>
      </c>
      <c r="V64" s="78">
        <f t="shared" si="4"/>
        <v>0.85797040000000002</v>
      </c>
      <c r="W64" s="78">
        <f t="shared" si="5"/>
        <v>4.9219520000000001</v>
      </c>
    </row>
    <row r="65" spans="1:23">
      <c r="A65" s="8" t="s">
        <v>107</v>
      </c>
      <c r="B65" s="22">
        <v>16.396000000000001</v>
      </c>
      <c r="C65" s="22">
        <f t="shared" si="6"/>
        <v>16.396000000000001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6.8551675999999997</v>
      </c>
      <c r="K65" s="23">
        <v>3.9186439999999991</v>
      </c>
      <c r="L65" s="23">
        <v>0</v>
      </c>
      <c r="M65" s="23">
        <v>0.83455639999999987</v>
      </c>
      <c r="N65" s="23">
        <v>4.7876319999999994</v>
      </c>
      <c r="O65" s="23">
        <f t="shared" si="8"/>
        <v>16.396000000000001</v>
      </c>
      <c r="P65" s="24"/>
      <c r="Q65" s="81">
        <f t="shared" si="9"/>
        <v>16.396000000000001</v>
      </c>
      <c r="S65" s="78">
        <f t="shared" si="1"/>
        <v>6.8551675999999997</v>
      </c>
      <c r="T65" s="78">
        <f t="shared" si="2"/>
        <v>3.9186439999999991</v>
      </c>
      <c r="U65" s="78">
        <f t="shared" si="3"/>
        <v>0</v>
      </c>
      <c r="V65" s="78">
        <f t="shared" si="4"/>
        <v>0.83455639999999987</v>
      </c>
      <c r="W65" s="78">
        <f t="shared" si="5"/>
        <v>4.7876319999999994</v>
      </c>
    </row>
    <row r="66" spans="1:23">
      <c r="A66" s="8" t="s">
        <v>108</v>
      </c>
      <c r="B66" s="22">
        <v>16.36</v>
      </c>
      <c r="C66" s="22">
        <f t="shared" si="6"/>
        <v>16.36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6.8401159999999992</v>
      </c>
      <c r="K66" s="23">
        <v>3.9100399999999991</v>
      </c>
      <c r="L66" s="23">
        <v>0</v>
      </c>
      <c r="M66" s="23">
        <v>0.8327239999999998</v>
      </c>
      <c r="N66" s="23">
        <v>4.7771199999999991</v>
      </c>
      <c r="O66" s="23">
        <f t="shared" si="8"/>
        <v>16.36</v>
      </c>
      <c r="P66" s="24"/>
      <c r="Q66" s="81">
        <f t="shared" si="9"/>
        <v>16.36</v>
      </c>
      <c r="S66" s="78">
        <f t="shared" si="1"/>
        <v>6.8401159999999992</v>
      </c>
      <c r="T66" s="78">
        <f t="shared" si="2"/>
        <v>3.9100399999999991</v>
      </c>
      <c r="U66" s="78">
        <f t="shared" si="3"/>
        <v>0</v>
      </c>
      <c r="V66" s="78">
        <f t="shared" si="4"/>
        <v>0.8327239999999998</v>
      </c>
      <c r="W66" s="78">
        <f t="shared" si="5"/>
        <v>4.7771199999999991</v>
      </c>
    </row>
    <row r="67" spans="1:23">
      <c r="A67" s="8" t="s">
        <v>109</v>
      </c>
      <c r="B67" s="22">
        <v>16.032</v>
      </c>
      <c r="C67" s="22">
        <f t="shared" si="6"/>
        <v>16.032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6.7029791999999997</v>
      </c>
      <c r="K67" s="23">
        <v>3.8316479999999991</v>
      </c>
      <c r="L67" s="23">
        <v>0</v>
      </c>
      <c r="M67" s="23">
        <v>0.81602879999999989</v>
      </c>
      <c r="N67" s="23">
        <v>4.6813439999999993</v>
      </c>
      <c r="O67" s="23">
        <f t="shared" si="8"/>
        <v>16.032</v>
      </c>
      <c r="P67" s="24"/>
      <c r="Q67" s="81">
        <f t="shared" si="9"/>
        <v>16.032</v>
      </c>
      <c r="S67" s="78">
        <f t="shared" ref="S67" si="10">J67</f>
        <v>6.7029791999999997</v>
      </c>
      <c r="T67" s="78">
        <f t="shared" ref="T67" si="11">K67</f>
        <v>3.8316479999999991</v>
      </c>
      <c r="U67" s="78">
        <f t="shared" ref="U67" si="12">L67</f>
        <v>0</v>
      </c>
      <c r="V67" s="78">
        <f t="shared" ref="V67" si="13">M67</f>
        <v>0.81602879999999989</v>
      </c>
      <c r="W67" s="78">
        <f t="shared" ref="W67" si="14">N67</f>
        <v>4.6813439999999993</v>
      </c>
    </row>
    <row r="68" spans="1:23">
      <c r="A68" s="8" t="s">
        <v>110</v>
      </c>
      <c r="B68" s="22">
        <v>15.84</v>
      </c>
      <c r="C68" s="22">
        <f t="shared" ref="C68:C98" si="15">B68</f>
        <v>15.84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6.6227039999999988</v>
      </c>
      <c r="K68" s="23">
        <v>3.7857599999999989</v>
      </c>
      <c r="L68" s="23">
        <v>0</v>
      </c>
      <c r="M68" s="23">
        <v>0.80625599999999975</v>
      </c>
      <c r="N68" s="23">
        <v>4.6252799999999992</v>
      </c>
      <c r="O68" s="23">
        <f t="shared" ref="O68:O98" si="17">$C68*I68/$I68</f>
        <v>15.84</v>
      </c>
      <c r="P68" s="24"/>
      <c r="Q68" s="81">
        <f t="shared" ref="Q68:Q98" si="18">O68+P68</f>
        <v>15.84</v>
      </c>
      <c r="S68" s="78">
        <f>J68</f>
        <v>6.6227039999999988</v>
      </c>
      <c r="T68" s="78">
        <f t="shared" ref="T68:W68" si="19">K68</f>
        <v>3.7857599999999989</v>
      </c>
      <c r="U68" s="78">
        <f t="shared" si="19"/>
        <v>0</v>
      </c>
      <c r="V68" s="78">
        <f t="shared" si="19"/>
        <v>0.80625599999999975</v>
      </c>
      <c r="W68" s="78">
        <f t="shared" si="19"/>
        <v>4.6252799999999992</v>
      </c>
    </row>
    <row r="69" spans="1:23">
      <c r="A69" s="8" t="s">
        <v>111</v>
      </c>
      <c r="B69" s="22">
        <v>16.588000000000001</v>
      </c>
      <c r="C69" s="22">
        <f t="shared" si="15"/>
        <v>16.588000000000001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6.9354427999999997</v>
      </c>
      <c r="K69" s="23">
        <v>3.9645319999999993</v>
      </c>
      <c r="L69" s="23">
        <v>0</v>
      </c>
      <c r="M69" s="23">
        <v>0.84432919999999989</v>
      </c>
      <c r="N69" s="23">
        <v>4.8436959999999996</v>
      </c>
      <c r="O69" s="23">
        <f t="shared" si="17"/>
        <v>16.588000000000001</v>
      </c>
      <c r="P69" s="24"/>
      <c r="Q69" s="81">
        <f t="shared" si="18"/>
        <v>16.588000000000001</v>
      </c>
      <c r="S69" s="78">
        <f t="shared" ref="S69:S98" si="20">J69</f>
        <v>6.9354427999999997</v>
      </c>
      <c r="T69" s="78">
        <f t="shared" ref="T69:T98" si="21">K69</f>
        <v>3.9645319999999993</v>
      </c>
      <c r="U69" s="78">
        <f t="shared" ref="U69:U98" si="22">L69</f>
        <v>0</v>
      </c>
      <c r="V69" s="78">
        <f t="shared" ref="V69:V98" si="23">M69</f>
        <v>0.84432919999999989</v>
      </c>
      <c r="W69" s="78">
        <f t="shared" ref="W69:W98" si="24">N69</f>
        <v>4.8436959999999996</v>
      </c>
    </row>
    <row r="70" spans="1:23">
      <c r="A70" s="8" t="s">
        <v>112</v>
      </c>
      <c r="B70" s="22">
        <v>15.112</v>
      </c>
      <c r="C70" s="22">
        <f t="shared" si="15"/>
        <v>15.112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6.3183271999999988</v>
      </c>
      <c r="K70" s="23">
        <v>3.6117679999999992</v>
      </c>
      <c r="L70" s="23">
        <v>0</v>
      </c>
      <c r="M70" s="23">
        <v>0.76920079999999991</v>
      </c>
      <c r="N70" s="23">
        <v>4.4127039999999997</v>
      </c>
      <c r="O70" s="23">
        <f t="shared" si="17"/>
        <v>15.112</v>
      </c>
      <c r="P70" s="24"/>
      <c r="Q70" s="81">
        <f t="shared" si="18"/>
        <v>15.112</v>
      </c>
      <c r="S70" s="78">
        <f t="shared" si="20"/>
        <v>6.3183271999999988</v>
      </c>
      <c r="T70" s="78">
        <f t="shared" si="21"/>
        <v>3.6117679999999992</v>
      </c>
      <c r="U70" s="78">
        <f t="shared" si="22"/>
        <v>0</v>
      </c>
      <c r="V70" s="78">
        <f t="shared" si="23"/>
        <v>0.76920079999999991</v>
      </c>
      <c r="W70" s="78">
        <f t="shared" si="24"/>
        <v>4.4127039999999997</v>
      </c>
    </row>
    <row r="71" spans="1:23">
      <c r="A71" s="8" t="s">
        <v>113</v>
      </c>
      <c r="B71" s="22">
        <v>16.012</v>
      </c>
      <c r="C71" s="22">
        <f t="shared" si="15"/>
        <v>16.012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6.6946171999999988</v>
      </c>
      <c r="K71" s="23">
        <v>3.8268679999999997</v>
      </c>
      <c r="L71" s="23">
        <v>0</v>
      </c>
      <c r="M71" s="23">
        <v>0.81501079999999992</v>
      </c>
      <c r="N71" s="23">
        <v>4.6755039999999992</v>
      </c>
      <c r="O71" s="23">
        <f t="shared" si="17"/>
        <v>16.012</v>
      </c>
      <c r="P71" s="24"/>
      <c r="Q71" s="81">
        <f t="shared" si="18"/>
        <v>16.012</v>
      </c>
      <c r="S71" s="78">
        <f t="shared" si="20"/>
        <v>6.6946171999999988</v>
      </c>
      <c r="T71" s="78">
        <f t="shared" si="21"/>
        <v>3.8268679999999997</v>
      </c>
      <c r="U71" s="78">
        <f t="shared" si="22"/>
        <v>0</v>
      </c>
      <c r="V71" s="78">
        <f t="shared" si="23"/>
        <v>0.81501079999999992</v>
      </c>
      <c r="W71" s="78">
        <f t="shared" si="24"/>
        <v>4.6755039999999992</v>
      </c>
    </row>
    <row r="72" spans="1:23">
      <c r="A72" s="8" t="s">
        <v>114</v>
      </c>
      <c r="B72" s="22">
        <v>16.263999999999999</v>
      </c>
      <c r="C72" s="22">
        <f t="shared" si="15"/>
        <v>16.263999999999999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6.7999783999999988</v>
      </c>
      <c r="K72" s="23">
        <v>3.8870959999999992</v>
      </c>
      <c r="L72" s="23">
        <v>0</v>
      </c>
      <c r="M72" s="23">
        <v>0.82783759999999984</v>
      </c>
      <c r="N72" s="23">
        <v>4.7490879999999995</v>
      </c>
      <c r="O72" s="23">
        <f t="shared" si="17"/>
        <v>16.263999999999999</v>
      </c>
      <c r="P72" s="24"/>
      <c r="Q72" s="81">
        <f t="shared" si="18"/>
        <v>16.263999999999999</v>
      </c>
      <c r="S72" s="78">
        <f t="shared" si="20"/>
        <v>6.7999783999999988</v>
      </c>
      <c r="T72" s="78">
        <f t="shared" si="21"/>
        <v>3.8870959999999992</v>
      </c>
      <c r="U72" s="78">
        <f t="shared" si="22"/>
        <v>0</v>
      </c>
      <c r="V72" s="78">
        <f t="shared" si="23"/>
        <v>0.82783759999999984</v>
      </c>
      <c r="W72" s="78">
        <f t="shared" si="24"/>
        <v>4.7490879999999995</v>
      </c>
    </row>
    <row r="73" spans="1:23">
      <c r="A73" s="8" t="s">
        <v>115</v>
      </c>
      <c r="B73" s="22">
        <v>16.952000000000002</v>
      </c>
      <c r="C73" s="22">
        <f t="shared" si="15"/>
        <v>16.952000000000002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7.0876311999999997</v>
      </c>
      <c r="K73" s="23">
        <v>4.0515279999999994</v>
      </c>
      <c r="L73" s="23">
        <v>0</v>
      </c>
      <c r="M73" s="23">
        <v>0.86285679999999998</v>
      </c>
      <c r="N73" s="23">
        <v>4.9499839999999997</v>
      </c>
      <c r="O73" s="23">
        <f t="shared" si="17"/>
        <v>16.952000000000002</v>
      </c>
      <c r="P73" s="24"/>
      <c r="Q73" s="81">
        <f t="shared" si="18"/>
        <v>16.952000000000002</v>
      </c>
      <c r="S73" s="78">
        <f t="shared" si="20"/>
        <v>7.0876311999999997</v>
      </c>
      <c r="T73" s="78">
        <f t="shared" si="21"/>
        <v>4.0515279999999994</v>
      </c>
      <c r="U73" s="78">
        <f t="shared" si="22"/>
        <v>0</v>
      </c>
      <c r="V73" s="78">
        <f t="shared" si="23"/>
        <v>0.86285679999999998</v>
      </c>
      <c r="W73" s="78">
        <f t="shared" si="24"/>
        <v>4.9499839999999997</v>
      </c>
    </row>
    <row r="74" spans="1:23">
      <c r="A74" s="8" t="s">
        <v>116</v>
      </c>
      <c r="B74" s="22">
        <v>16.8</v>
      </c>
      <c r="C74" s="22">
        <f t="shared" si="15"/>
        <v>16.8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7.0240799999999988</v>
      </c>
      <c r="K74" s="23">
        <v>4.0151999999999992</v>
      </c>
      <c r="L74" s="23">
        <v>0</v>
      </c>
      <c r="M74" s="23">
        <v>0.85511999999999988</v>
      </c>
      <c r="N74" s="23">
        <v>4.9055999999999997</v>
      </c>
      <c r="O74" s="23">
        <f t="shared" si="17"/>
        <v>16.8</v>
      </c>
      <c r="P74" s="24"/>
      <c r="Q74" s="81">
        <f t="shared" si="18"/>
        <v>16.8</v>
      </c>
      <c r="S74" s="78">
        <f t="shared" si="20"/>
        <v>7.0240799999999988</v>
      </c>
      <c r="T74" s="78">
        <f t="shared" si="21"/>
        <v>4.0151999999999992</v>
      </c>
      <c r="U74" s="78">
        <f t="shared" si="22"/>
        <v>0</v>
      </c>
      <c r="V74" s="78">
        <f t="shared" si="23"/>
        <v>0.85511999999999988</v>
      </c>
      <c r="W74" s="78">
        <f t="shared" si="24"/>
        <v>4.9055999999999997</v>
      </c>
    </row>
    <row r="75" spans="1:23">
      <c r="A75" s="8" t="s">
        <v>117</v>
      </c>
      <c r="B75" s="22">
        <v>16.744</v>
      </c>
      <c r="C75" s="22">
        <f t="shared" si="15"/>
        <v>16.744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7.0006663999999992</v>
      </c>
      <c r="K75" s="23">
        <v>4.0018159999999989</v>
      </c>
      <c r="L75" s="23">
        <v>0</v>
      </c>
      <c r="M75" s="23">
        <v>0.85226959999999974</v>
      </c>
      <c r="N75" s="23">
        <v>4.8892479999999994</v>
      </c>
      <c r="O75" s="23">
        <f t="shared" si="17"/>
        <v>16.744</v>
      </c>
      <c r="P75" s="24"/>
      <c r="Q75" s="81">
        <f t="shared" si="18"/>
        <v>16.744</v>
      </c>
      <c r="S75" s="78">
        <f t="shared" si="20"/>
        <v>7.0006663999999992</v>
      </c>
      <c r="T75" s="78">
        <f t="shared" si="21"/>
        <v>4.0018159999999989</v>
      </c>
      <c r="U75" s="78">
        <f t="shared" si="22"/>
        <v>0</v>
      </c>
      <c r="V75" s="78">
        <f t="shared" si="23"/>
        <v>0.85226959999999974</v>
      </c>
      <c r="W75" s="78">
        <f t="shared" si="24"/>
        <v>4.8892479999999994</v>
      </c>
    </row>
    <row r="76" spans="1:23">
      <c r="A76" s="8" t="s">
        <v>118</v>
      </c>
      <c r="B76" s="22">
        <v>16.472000000000001</v>
      </c>
      <c r="C76" s="22">
        <f t="shared" si="15"/>
        <v>16.472000000000001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6.8869431999999993</v>
      </c>
      <c r="K76" s="23">
        <v>3.9368079999999996</v>
      </c>
      <c r="L76" s="23">
        <v>0</v>
      </c>
      <c r="M76" s="23">
        <v>0.83842479999999997</v>
      </c>
      <c r="N76" s="23">
        <v>4.8098239999999999</v>
      </c>
      <c r="O76" s="23">
        <f t="shared" si="17"/>
        <v>16.472000000000001</v>
      </c>
      <c r="P76" s="24"/>
      <c r="Q76" s="81">
        <f t="shared" si="18"/>
        <v>16.472000000000001</v>
      </c>
      <c r="S76" s="78">
        <f t="shared" si="20"/>
        <v>6.8869431999999993</v>
      </c>
      <c r="T76" s="78">
        <f t="shared" si="21"/>
        <v>3.9368079999999996</v>
      </c>
      <c r="U76" s="78">
        <f t="shared" si="22"/>
        <v>0</v>
      </c>
      <c r="V76" s="78">
        <f t="shared" si="23"/>
        <v>0.83842479999999997</v>
      </c>
      <c r="W76" s="78">
        <f t="shared" si="24"/>
        <v>4.8098239999999999</v>
      </c>
    </row>
    <row r="77" spans="1:23">
      <c r="A77" s="8" t="s">
        <v>119</v>
      </c>
      <c r="B77" s="22">
        <v>17.28</v>
      </c>
      <c r="C77" s="22">
        <f t="shared" si="15"/>
        <v>17.28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7.2247680000000001</v>
      </c>
      <c r="K77" s="23">
        <v>4.1299199999999994</v>
      </c>
      <c r="L77" s="23">
        <v>0</v>
      </c>
      <c r="M77" s="23">
        <v>0.87955199999999989</v>
      </c>
      <c r="N77" s="23">
        <v>5.0457599999999996</v>
      </c>
      <c r="O77" s="23">
        <f t="shared" si="17"/>
        <v>17.28</v>
      </c>
      <c r="P77" s="24"/>
      <c r="Q77" s="81">
        <f t="shared" si="18"/>
        <v>17.28</v>
      </c>
      <c r="S77" s="78">
        <f t="shared" si="20"/>
        <v>7.2247680000000001</v>
      </c>
      <c r="T77" s="78">
        <f t="shared" si="21"/>
        <v>4.1299199999999994</v>
      </c>
      <c r="U77" s="78">
        <f t="shared" si="22"/>
        <v>0</v>
      </c>
      <c r="V77" s="78">
        <f t="shared" si="23"/>
        <v>0.87955199999999989</v>
      </c>
      <c r="W77" s="78">
        <f t="shared" si="24"/>
        <v>5.0457599999999996</v>
      </c>
    </row>
    <row r="78" spans="1:23">
      <c r="A78" s="8" t="s">
        <v>120</v>
      </c>
      <c r="B78" s="22">
        <v>17.704000000000001</v>
      </c>
      <c r="C78" s="22">
        <f t="shared" si="15"/>
        <v>17.704000000000001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7.4020423999999991</v>
      </c>
      <c r="K78" s="23">
        <v>4.2312559999999992</v>
      </c>
      <c r="L78" s="23">
        <v>0</v>
      </c>
      <c r="M78" s="23">
        <v>0.90113359999999987</v>
      </c>
      <c r="N78" s="23">
        <v>5.1695679999999999</v>
      </c>
      <c r="O78" s="23">
        <f t="shared" si="17"/>
        <v>17.704000000000001</v>
      </c>
      <c r="P78" s="24"/>
      <c r="Q78" s="81">
        <f t="shared" si="18"/>
        <v>17.704000000000001</v>
      </c>
      <c r="S78" s="78">
        <f t="shared" si="20"/>
        <v>7.4020423999999991</v>
      </c>
      <c r="T78" s="78">
        <f t="shared" si="21"/>
        <v>4.2312559999999992</v>
      </c>
      <c r="U78" s="78">
        <f t="shared" si="22"/>
        <v>0</v>
      </c>
      <c r="V78" s="78">
        <f t="shared" si="23"/>
        <v>0.90113359999999987</v>
      </c>
      <c r="W78" s="78">
        <f t="shared" si="24"/>
        <v>5.1695679999999999</v>
      </c>
    </row>
    <row r="79" spans="1:23">
      <c r="A79" s="8" t="s">
        <v>121</v>
      </c>
      <c r="B79" s="22">
        <v>17.32</v>
      </c>
      <c r="C79" s="22">
        <f t="shared" si="15"/>
        <v>17.32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7.241492</v>
      </c>
      <c r="K79" s="23">
        <v>4.1394799999999989</v>
      </c>
      <c r="L79" s="23">
        <v>0</v>
      </c>
      <c r="M79" s="23">
        <v>0.88158799999999982</v>
      </c>
      <c r="N79" s="23">
        <v>5.0574399999999988</v>
      </c>
      <c r="O79" s="23">
        <f t="shared" si="17"/>
        <v>17.32</v>
      </c>
      <c r="P79" s="24"/>
      <c r="Q79" s="81">
        <f t="shared" si="18"/>
        <v>17.32</v>
      </c>
      <c r="S79" s="78">
        <f t="shared" si="20"/>
        <v>7.241492</v>
      </c>
      <c r="T79" s="78">
        <f t="shared" si="21"/>
        <v>4.1394799999999989</v>
      </c>
      <c r="U79" s="78">
        <f t="shared" si="22"/>
        <v>0</v>
      </c>
      <c r="V79" s="78">
        <f t="shared" si="23"/>
        <v>0.88158799999999982</v>
      </c>
      <c r="W79" s="78">
        <f t="shared" si="24"/>
        <v>5.0574399999999988</v>
      </c>
    </row>
    <row r="80" spans="1:23">
      <c r="A80" s="8" t="s">
        <v>122</v>
      </c>
      <c r="B80" s="22">
        <v>17.068000000000001</v>
      </c>
      <c r="C80" s="22">
        <f t="shared" si="15"/>
        <v>17.068000000000001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7.1361308000000001</v>
      </c>
      <c r="K80" s="23">
        <v>4.0792519999999994</v>
      </c>
      <c r="L80" s="23">
        <v>0</v>
      </c>
      <c r="M80" s="23">
        <v>0.8687611999999999</v>
      </c>
      <c r="N80" s="23">
        <v>4.9838559999999994</v>
      </c>
      <c r="O80" s="23">
        <f t="shared" si="17"/>
        <v>17.068000000000001</v>
      </c>
      <c r="P80" s="24"/>
      <c r="Q80" s="81">
        <f t="shared" si="18"/>
        <v>17.068000000000001</v>
      </c>
      <c r="S80" s="78">
        <f t="shared" si="20"/>
        <v>7.1361308000000001</v>
      </c>
      <c r="T80" s="78">
        <f t="shared" si="21"/>
        <v>4.0792519999999994</v>
      </c>
      <c r="U80" s="78">
        <f t="shared" si="22"/>
        <v>0</v>
      </c>
      <c r="V80" s="78">
        <f t="shared" si="23"/>
        <v>0.8687611999999999</v>
      </c>
      <c r="W80" s="78">
        <f t="shared" si="24"/>
        <v>4.9838559999999994</v>
      </c>
    </row>
    <row r="81" spans="1:23">
      <c r="A81" s="8" t="s">
        <v>123</v>
      </c>
      <c r="B81" s="22">
        <v>17.431999999999999</v>
      </c>
      <c r="C81" s="22">
        <f t="shared" si="15"/>
        <v>17.431999999999999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7.2883191999999983</v>
      </c>
      <c r="K81" s="23">
        <v>4.1662479999999986</v>
      </c>
      <c r="L81" s="23">
        <v>0</v>
      </c>
      <c r="M81" s="23">
        <v>0.88728879999999977</v>
      </c>
      <c r="N81" s="23">
        <v>5.0901439999999987</v>
      </c>
      <c r="O81" s="23">
        <f t="shared" si="17"/>
        <v>17.431999999999999</v>
      </c>
      <c r="P81" s="24"/>
      <c r="Q81" s="81">
        <f t="shared" si="18"/>
        <v>17.431999999999999</v>
      </c>
      <c r="S81" s="78">
        <f t="shared" si="20"/>
        <v>7.2883191999999983</v>
      </c>
      <c r="T81" s="78">
        <f t="shared" si="21"/>
        <v>4.1662479999999986</v>
      </c>
      <c r="U81" s="78">
        <f t="shared" si="22"/>
        <v>0</v>
      </c>
      <c r="V81" s="78">
        <f t="shared" si="23"/>
        <v>0.88728879999999977</v>
      </c>
      <c r="W81" s="78">
        <f t="shared" si="24"/>
        <v>5.0901439999999987</v>
      </c>
    </row>
    <row r="82" spans="1:23">
      <c r="A82" s="8" t="s">
        <v>124</v>
      </c>
      <c r="B82" s="22">
        <v>16.724</v>
      </c>
      <c r="C82" s="22">
        <f t="shared" si="15"/>
        <v>16.724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6.9923043999999992</v>
      </c>
      <c r="K82" s="23">
        <v>3.9970359999999996</v>
      </c>
      <c r="L82" s="23">
        <v>0</v>
      </c>
      <c r="M82" s="23">
        <v>0.85125159999999978</v>
      </c>
      <c r="N82" s="23">
        <v>4.8834079999999993</v>
      </c>
      <c r="O82" s="23">
        <f t="shared" si="17"/>
        <v>16.724</v>
      </c>
      <c r="P82" s="24"/>
      <c r="Q82" s="81">
        <f t="shared" si="18"/>
        <v>16.724</v>
      </c>
      <c r="S82" s="78">
        <f t="shared" si="20"/>
        <v>6.9923043999999992</v>
      </c>
      <c r="T82" s="78">
        <f t="shared" si="21"/>
        <v>3.9970359999999996</v>
      </c>
      <c r="U82" s="78">
        <f t="shared" si="22"/>
        <v>0</v>
      </c>
      <c r="V82" s="78">
        <f t="shared" si="23"/>
        <v>0.85125159999999978</v>
      </c>
      <c r="W82" s="78">
        <f t="shared" si="24"/>
        <v>4.8834079999999993</v>
      </c>
    </row>
    <row r="83" spans="1:23">
      <c r="A83" s="8" t="s">
        <v>125</v>
      </c>
      <c r="B83" s="22">
        <v>16.244</v>
      </c>
      <c r="C83" s="22">
        <f t="shared" si="15"/>
        <v>16.244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6.7916163999999997</v>
      </c>
      <c r="K83" s="23">
        <v>3.882315999999999</v>
      </c>
      <c r="L83" s="23">
        <v>0</v>
      </c>
      <c r="M83" s="23">
        <v>0.82681959999999977</v>
      </c>
      <c r="N83" s="23">
        <v>4.7432479999999995</v>
      </c>
      <c r="O83" s="23">
        <f t="shared" si="17"/>
        <v>16.244</v>
      </c>
      <c r="P83" s="24"/>
      <c r="Q83" s="81">
        <f t="shared" si="18"/>
        <v>16.244</v>
      </c>
      <c r="S83" s="78">
        <f t="shared" si="20"/>
        <v>6.7916163999999997</v>
      </c>
      <c r="T83" s="78">
        <f t="shared" si="21"/>
        <v>3.882315999999999</v>
      </c>
      <c r="U83" s="78">
        <f t="shared" si="22"/>
        <v>0</v>
      </c>
      <c r="V83" s="78">
        <f t="shared" si="23"/>
        <v>0.82681959999999977</v>
      </c>
      <c r="W83" s="78">
        <f t="shared" si="24"/>
        <v>4.7432479999999995</v>
      </c>
    </row>
    <row r="84" spans="1:23">
      <c r="A84" s="8" t="s">
        <v>126</v>
      </c>
      <c r="B84" s="22">
        <v>16.34</v>
      </c>
      <c r="C84" s="22">
        <f t="shared" si="15"/>
        <v>16.34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6.8317540000000001</v>
      </c>
      <c r="K84" s="23">
        <v>3.9052599999999988</v>
      </c>
      <c r="L84" s="23">
        <v>0</v>
      </c>
      <c r="M84" s="23">
        <v>0.83170599999999983</v>
      </c>
      <c r="N84" s="23">
        <v>4.7712799999999991</v>
      </c>
      <c r="O84" s="23">
        <f t="shared" si="17"/>
        <v>16.34</v>
      </c>
      <c r="P84" s="24"/>
      <c r="Q84" s="81">
        <f t="shared" si="18"/>
        <v>16.34</v>
      </c>
      <c r="S84" s="78">
        <f t="shared" si="20"/>
        <v>6.8317540000000001</v>
      </c>
      <c r="T84" s="78">
        <f t="shared" si="21"/>
        <v>3.9052599999999988</v>
      </c>
      <c r="U84" s="78">
        <f t="shared" si="22"/>
        <v>0</v>
      </c>
      <c r="V84" s="78">
        <f t="shared" si="23"/>
        <v>0.83170599999999983</v>
      </c>
      <c r="W84" s="78">
        <f t="shared" si="24"/>
        <v>4.7712799999999991</v>
      </c>
    </row>
    <row r="85" spans="1:23">
      <c r="A85" s="8" t="s">
        <v>127</v>
      </c>
      <c r="B85" s="22">
        <v>17.643999999999998</v>
      </c>
      <c r="C85" s="22">
        <f t="shared" si="15"/>
        <v>17.643999999999998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7.3769563999999992</v>
      </c>
      <c r="K85" s="23">
        <v>4.2169159999999986</v>
      </c>
      <c r="L85" s="23">
        <v>0</v>
      </c>
      <c r="M85" s="23">
        <v>0.89807959999999987</v>
      </c>
      <c r="N85" s="23">
        <v>5.1520479999999989</v>
      </c>
      <c r="O85" s="23">
        <f t="shared" si="17"/>
        <v>17.643999999999998</v>
      </c>
      <c r="P85" s="24"/>
      <c r="Q85" s="81">
        <f t="shared" si="18"/>
        <v>17.643999999999998</v>
      </c>
      <c r="S85" s="78">
        <f t="shared" si="20"/>
        <v>7.3769563999999992</v>
      </c>
      <c r="T85" s="78">
        <f t="shared" si="21"/>
        <v>4.2169159999999986</v>
      </c>
      <c r="U85" s="78">
        <f t="shared" si="22"/>
        <v>0</v>
      </c>
      <c r="V85" s="78">
        <f t="shared" si="23"/>
        <v>0.89807959999999987</v>
      </c>
      <c r="W85" s="78">
        <f t="shared" si="24"/>
        <v>5.1520479999999989</v>
      </c>
    </row>
    <row r="86" spans="1:23">
      <c r="A86" s="8" t="s">
        <v>128</v>
      </c>
      <c r="B86" s="22">
        <v>17.335999999999999</v>
      </c>
      <c r="C86" s="22">
        <f t="shared" si="15"/>
        <v>17.335999999999999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7.2481815999999997</v>
      </c>
      <c r="K86" s="23">
        <v>4.1433039999999988</v>
      </c>
      <c r="L86" s="23">
        <v>0</v>
      </c>
      <c r="M86" s="23">
        <v>0.8824023999999997</v>
      </c>
      <c r="N86" s="23">
        <v>5.0621119999999991</v>
      </c>
      <c r="O86" s="23">
        <f t="shared" si="17"/>
        <v>17.335999999999999</v>
      </c>
      <c r="P86" s="24"/>
      <c r="Q86" s="81">
        <f t="shared" si="18"/>
        <v>17.335999999999999</v>
      </c>
      <c r="S86" s="78">
        <f t="shared" si="20"/>
        <v>7.2481815999999997</v>
      </c>
      <c r="T86" s="78">
        <f t="shared" si="21"/>
        <v>4.1433039999999988</v>
      </c>
      <c r="U86" s="78">
        <f t="shared" si="22"/>
        <v>0</v>
      </c>
      <c r="V86" s="78">
        <f t="shared" si="23"/>
        <v>0.8824023999999997</v>
      </c>
      <c r="W86" s="78">
        <f t="shared" si="24"/>
        <v>5.0621119999999991</v>
      </c>
    </row>
    <row r="87" spans="1:23">
      <c r="A87" s="8" t="s">
        <v>129</v>
      </c>
      <c r="B87" s="22">
        <v>17.8</v>
      </c>
      <c r="C87" s="22">
        <f t="shared" si="15"/>
        <v>17.8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7.4421799999999996</v>
      </c>
      <c r="K87" s="23">
        <v>4.2542</v>
      </c>
      <c r="L87" s="23">
        <v>0</v>
      </c>
      <c r="M87" s="23">
        <v>0.90601999999999994</v>
      </c>
      <c r="N87" s="23">
        <v>5.1975999999999996</v>
      </c>
      <c r="O87" s="23">
        <f t="shared" si="17"/>
        <v>17.8</v>
      </c>
      <c r="P87" s="24"/>
      <c r="Q87" s="81">
        <f t="shared" si="18"/>
        <v>17.8</v>
      </c>
      <c r="S87" s="78">
        <f t="shared" si="20"/>
        <v>7.4421799999999996</v>
      </c>
      <c r="T87" s="78">
        <f t="shared" si="21"/>
        <v>4.2542</v>
      </c>
      <c r="U87" s="78">
        <f t="shared" si="22"/>
        <v>0</v>
      </c>
      <c r="V87" s="78">
        <f t="shared" si="23"/>
        <v>0.90601999999999994</v>
      </c>
      <c r="W87" s="78">
        <f t="shared" si="24"/>
        <v>5.1975999999999996</v>
      </c>
    </row>
    <row r="88" spans="1:23">
      <c r="A88" s="8" t="s">
        <v>130</v>
      </c>
      <c r="B88" s="22">
        <v>17.492000000000001</v>
      </c>
      <c r="C88" s="22">
        <f t="shared" si="15"/>
        <v>17.492000000000001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7.3134052000000001</v>
      </c>
      <c r="K88" s="23">
        <v>4.1805879999999993</v>
      </c>
      <c r="L88" s="23">
        <v>0</v>
      </c>
      <c r="M88" s="23">
        <v>0.89034279999999988</v>
      </c>
      <c r="N88" s="23">
        <v>5.1076639999999998</v>
      </c>
      <c r="O88" s="23">
        <f t="shared" si="17"/>
        <v>17.492000000000001</v>
      </c>
      <c r="P88" s="24"/>
      <c r="Q88" s="81">
        <f t="shared" si="18"/>
        <v>17.492000000000001</v>
      </c>
      <c r="S88" s="78">
        <f t="shared" si="20"/>
        <v>7.3134052000000001</v>
      </c>
      <c r="T88" s="78">
        <f t="shared" si="21"/>
        <v>4.1805879999999993</v>
      </c>
      <c r="U88" s="78">
        <f t="shared" si="22"/>
        <v>0</v>
      </c>
      <c r="V88" s="78">
        <f t="shared" si="23"/>
        <v>0.89034279999999988</v>
      </c>
      <c r="W88" s="78">
        <f t="shared" si="24"/>
        <v>5.1076639999999998</v>
      </c>
    </row>
    <row r="89" spans="1:23">
      <c r="A89" s="8" t="s">
        <v>131</v>
      </c>
      <c r="B89" s="22">
        <v>17.623999999999999</v>
      </c>
      <c r="C89" s="22">
        <f t="shared" si="15"/>
        <v>17.623999999999999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7.3685943999999983</v>
      </c>
      <c r="K89" s="23">
        <v>4.2121359999999983</v>
      </c>
      <c r="L89" s="23">
        <v>0</v>
      </c>
      <c r="M89" s="23">
        <v>0.89706159999999979</v>
      </c>
      <c r="N89" s="23">
        <v>5.1462079999999988</v>
      </c>
      <c r="O89" s="23">
        <f t="shared" si="17"/>
        <v>17.623999999999999</v>
      </c>
      <c r="P89" s="24"/>
      <c r="Q89" s="81">
        <f t="shared" si="18"/>
        <v>17.623999999999999</v>
      </c>
      <c r="S89" s="78">
        <f t="shared" si="20"/>
        <v>7.3685943999999983</v>
      </c>
      <c r="T89" s="78">
        <f t="shared" si="21"/>
        <v>4.2121359999999983</v>
      </c>
      <c r="U89" s="78">
        <f t="shared" si="22"/>
        <v>0</v>
      </c>
      <c r="V89" s="78">
        <f t="shared" si="23"/>
        <v>0.89706159999999979</v>
      </c>
      <c r="W89" s="78">
        <f t="shared" si="24"/>
        <v>5.1462079999999988</v>
      </c>
    </row>
    <row r="90" spans="1:23">
      <c r="A90" s="8" t="s">
        <v>132</v>
      </c>
      <c r="B90" s="22">
        <v>17.396000000000001</v>
      </c>
      <c r="C90" s="22">
        <f t="shared" si="15"/>
        <v>17.396000000000001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7.2732675999999996</v>
      </c>
      <c r="K90" s="23">
        <v>4.1576439999999995</v>
      </c>
      <c r="L90" s="23">
        <v>0</v>
      </c>
      <c r="M90" s="23">
        <v>0.88545639999999992</v>
      </c>
      <c r="N90" s="23">
        <v>5.0796319999999993</v>
      </c>
      <c r="O90" s="23">
        <f t="shared" si="17"/>
        <v>17.396000000000001</v>
      </c>
      <c r="P90" s="24"/>
      <c r="Q90" s="81">
        <f t="shared" si="18"/>
        <v>17.396000000000001</v>
      </c>
      <c r="S90" s="78">
        <f t="shared" si="20"/>
        <v>7.2732675999999996</v>
      </c>
      <c r="T90" s="78">
        <f t="shared" si="21"/>
        <v>4.1576439999999995</v>
      </c>
      <c r="U90" s="78">
        <f t="shared" si="22"/>
        <v>0</v>
      </c>
      <c r="V90" s="78">
        <f t="shared" si="23"/>
        <v>0.88545639999999992</v>
      </c>
      <c r="W90" s="78">
        <f t="shared" si="24"/>
        <v>5.0796319999999993</v>
      </c>
    </row>
    <row r="91" spans="1:23">
      <c r="A91" s="8" t="s">
        <v>133</v>
      </c>
      <c r="B91" s="22">
        <v>16.148</v>
      </c>
      <c r="C91" s="22">
        <f t="shared" si="15"/>
        <v>16.148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6.7514787999999992</v>
      </c>
      <c r="K91" s="23">
        <v>3.8593719999999991</v>
      </c>
      <c r="L91" s="23">
        <v>0</v>
      </c>
      <c r="M91" s="23">
        <v>0.82193319999999992</v>
      </c>
      <c r="N91" s="23">
        <v>4.715215999999999</v>
      </c>
      <c r="O91" s="23">
        <f t="shared" si="17"/>
        <v>16.148</v>
      </c>
      <c r="P91" s="24"/>
      <c r="Q91" s="81">
        <f t="shared" si="18"/>
        <v>16.148</v>
      </c>
      <c r="S91" s="78">
        <f t="shared" si="20"/>
        <v>6.7514787999999992</v>
      </c>
      <c r="T91" s="78">
        <f t="shared" si="21"/>
        <v>3.8593719999999991</v>
      </c>
      <c r="U91" s="78">
        <f t="shared" si="22"/>
        <v>0</v>
      </c>
      <c r="V91" s="78">
        <f t="shared" si="23"/>
        <v>0.82193319999999992</v>
      </c>
      <c r="W91" s="78">
        <f t="shared" si="24"/>
        <v>4.715215999999999</v>
      </c>
    </row>
    <row r="92" spans="1:23">
      <c r="A92" s="8" t="s">
        <v>134</v>
      </c>
      <c r="B92" s="22">
        <v>17.931999999999999</v>
      </c>
      <c r="C92" s="22">
        <f t="shared" si="15"/>
        <v>17.931999999999999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7.4973691999999987</v>
      </c>
      <c r="K92" s="23">
        <v>4.285747999999999</v>
      </c>
      <c r="L92" s="23">
        <v>0</v>
      </c>
      <c r="M92" s="23">
        <v>0.91273879999999974</v>
      </c>
      <c r="N92" s="23">
        <v>5.2361439999999986</v>
      </c>
      <c r="O92" s="23">
        <f t="shared" si="17"/>
        <v>17.931999999999999</v>
      </c>
      <c r="P92" s="24"/>
      <c r="Q92" s="81">
        <f t="shared" si="18"/>
        <v>17.931999999999999</v>
      </c>
      <c r="S92" s="78">
        <f t="shared" si="20"/>
        <v>7.4973691999999987</v>
      </c>
      <c r="T92" s="78">
        <f t="shared" si="21"/>
        <v>4.285747999999999</v>
      </c>
      <c r="U92" s="78">
        <f t="shared" si="22"/>
        <v>0</v>
      </c>
      <c r="V92" s="78">
        <f t="shared" si="23"/>
        <v>0.91273879999999974</v>
      </c>
      <c r="W92" s="78">
        <f t="shared" si="24"/>
        <v>5.2361439999999986</v>
      </c>
    </row>
    <row r="93" spans="1:23">
      <c r="A93" s="8" t="s">
        <v>135</v>
      </c>
      <c r="B93" s="22">
        <v>17.356000000000002</v>
      </c>
      <c r="C93" s="22">
        <f t="shared" si="15"/>
        <v>17.356000000000002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7.2565435999999996</v>
      </c>
      <c r="K93" s="23">
        <v>4.1480839999999999</v>
      </c>
      <c r="L93" s="23">
        <v>0</v>
      </c>
      <c r="M93" s="23">
        <v>0.88342039999999999</v>
      </c>
      <c r="N93" s="23">
        <v>5.0679519999999991</v>
      </c>
      <c r="O93" s="23">
        <f t="shared" si="17"/>
        <v>17.356000000000002</v>
      </c>
      <c r="P93" s="24"/>
      <c r="Q93" s="81">
        <f t="shared" si="18"/>
        <v>17.356000000000002</v>
      </c>
      <c r="S93" s="78">
        <f t="shared" si="20"/>
        <v>7.2565435999999996</v>
      </c>
      <c r="T93" s="78">
        <f t="shared" si="21"/>
        <v>4.1480839999999999</v>
      </c>
      <c r="U93" s="78">
        <f t="shared" si="22"/>
        <v>0</v>
      </c>
      <c r="V93" s="78">
        <f t="shared" si="23"/>
        <v>0.88342039999999999</v>
      </c>
      <c r="W93" s="78">
        <f t="shared" si="24"/>
        <v>5.0679519999999991</v>
      </c>
    </row>
    <row r="94" spans="1:23">
      <c r="A94" s="8" t="s">
        <v>136</v>
      </c>
      <c r="B94" s="22">
        <v>17.72</v>
      </c>
      <c r="C94" s="22">
        <f t="shared" si="15"/>
        <v>17.72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7.4087319999999988</v>
      </c>
      <c r="K94" s="23">
        <v>4.2350799999999991</v>
      </c>
      <c r="L94" s="23">
        <v>0</v>
      </c>
      <c r="M94" s="23">
        <v>0.90194799999999975</v>
      </c>
      <c r="N94" s="23">
        <v>5.1742399999999993</v>
      </c>
      <c r="O94" s="23">
        <f t="shared" si="17"/>
        <v>17.72</v>
      </c>
      <c r="P94" s="24"/>
      <c r="Q94" s="81">
        <f t="shared" si="18"/>
        <v>17.72</v>
      </c>
      <c r="S94" s="78">
        <f t="shared" si="20"/>
        <v>7.4087319999999988</v>
      </c>
      <c r="T94" s="78">
        <f t="shared" si="21"/>
        <v>4.2350799999999991</v>
      </c>
      <c r="U94" s="78">
        <f t="shared" si="22"/>
        <v>0</v>
      </c>
      <c r="V94" s="78">
        <f t="shared" si="23"/>
        <v>0.90194799999999975</v>
      </c>
      <c r="W94" s="78">
        <f t="shared" si="24"/>
        <v>5.1742399999999993</v>
      </c>
    </row>
    <row r="95" spans="1:23">
      <c r="A95" s="8" t="s">
        <v>137</v>
      </c>
      <c r="B95" s="22">
        <v>17.335999999999999</v>
      </c>
      <c r="C95" s="22">
        <f t="shared" si="15"/>
        <v>17.335999999999999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7.2481815999999997</v>
      </c>
      <c r="K95" s="23">
        <v>4.1433039999999988</v>
      </c>
      <c r="L95" s="23">
        <v>0</v>
      </c>
      <c r="M95" s="23">
        <v>0.8824023999999997</v>
      </c>
      <c r="N95" s="23">
        <v>5.0621119999999991</v>
      </c>
      <c r="O95" s="23">
        <f t="shared" si="17"/>
        <v>17.335999999999999</v>
      </c>
      <c r="P95" s="24"/>
      <c r="Q95" s="81">
        <f t="shared" si="18"/>
        <v>17.335999999999999</v>
      </c>
      <c r="S95" s="78">
        <f t="shared" si="20"/>
        <v>7.2481815999999997</v>
      </c>
      <c r="T95" s="78">
        <f t="shared" si="21"/>
        <v>4.1433039999999988</v>
      </c>
      <c r="U95" s="78">
        <f t="shared" si="22"/>
        <v>0</v>
      </c>
      <c r="V95" s="78">
        <f t="shared" si="23"/>
        <v>0.8824023999999997</v>
      </c>
      <c r="W95" s="78">
        <f t="shared" si="24"/>
        <v>5.0621119999999991</v>
      </c>
    </row>
    <row r="96" spans="1:23">
      <c r="A96" s="8" t="s">
        <v>138</v>
      </c>
      <c r="B96" s="22">
        <v>18.452000000000002</v>
      </c>
      <c r="C96" s="22">
        <f t="shared" si="15"/>
        <v>18.452000000000002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7.7147812</v>
      </c>
      <c r="K96" s="23">
        <v>4.4100279999999996</v>
      </c>
      <c r="L96" s="23">
        <v>0</v>
      </c>
      <c r="M96" s="23">
        <v>0.9392067999999999</v>
      </c>
      <c r="N96" s="23">
        <v>5.3879839999999994</v>
      </c>
      <c r="O96" s="23">
        <f t="shared" si="17"/>
        <v>18.452000000000002</v>
      </c>
      <c r="P96" s="24"/>
      <c r="Q96" s="81">
        <f t="shared" si="18"/>
        <v>18.452000000000002</v>
      </c>
      <c r="S96" s="78">
        <f t="shared" si="20"/>
        <v>7.7147812</v>
      </c>
      <c r="T96" s="78">
        <f t="shared" si="21"/>
        <v>4.4100279999999996</v>
      </c>
      <c r="U96" s="78">
        <f t="shared" si="22"/>
        <v>0</v>
      </c>
      <c r="V96" s="78">
        <f t="shared" si="23"/>
        <v>0.9392067999999999</v>
      </c>
      <c r="W96" s="78">
        <f t="shared" si="24"/>
        <v>5.3879839999999994</v>
      </c>
    </row>
    <row r="97" spans="1:26">
      <c r="A97" s="8" t="s">
        <v>139</v>
      </c>
      <c r="B97" s="22">
        <v>17.684000000000001</v>
      </c>
      <c r="C97" s="22">
        <f t="shared" si="15"/>
        <v>17.684000000000001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7.3936803999999992</v>
      </c>
      <c r="K97" s="23">
        <v>4.2264759999999999</v>
      </c>
      <c r="L97" s="23">
        <v>0</v>
      </c>
      <c r="M97" s="23">
        <v>0.9001155999999999</v>
      </c>
      <c r="N97" s="23">
        <v>5.163727999999999</v>
      </c>
      <c r="O97" s="23">
        <f t="shared" si="17"/>
        <v>17.684000000000001</v>
      </c>
      <c r="P97" s="24"/>
      <c r="Q97" s="81">
        <f t="shared" si="18"/>
        <v>17.684000000000001</v>
      </c>
      <c r="S97" s="78">
        <f t="shared" si="20"/>
        <v>7.3936803999999992</v>
      </c>
      <c r="T97" s="78">
        <f t="shared" si="21"/>
        <v>4.2264759999999999</v>
      </c>
      <c r="U97" s="78">
        <f t="shared" si="22"/>
        <v>0</v>
      </c>
      <c r="V97" s="78">
        <f t="shared" si="23"/>
        <v>0.9001155999999999</v>
      </c>
      <c r="W97" s="78">
        <f t="shared" si="24"/>
        <v>5.163727999999999</v>
      </c>
    </row>
    <row r="98" spans="1:26">
      <c r="A98" s="8" t="s">
        <v>140</v>
      </c>
      <c r="B98" s="22">
        <v>16.936</v>
      </c>
      <c r="C98" s="22">
        <f t="shared" si="15"/>
        <v>16.936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7.0809415999999992</v>
      </c>
      <c r="K98" s="23">
        <v>4.0477039999999995</v>
      </c>
      <c r="L98" s="23">
        <v>0</v>
      </c>
      <c r="M98" s="23">
        <v>0.86204239999999988</v>
      </c>
      <c r="N98" s="23">
        <v>4.9453119999999995</v>
      </c>
      <c r="O98" s="23">
        <f t="shared" si="17"/>
        <v>16.936</v>
      </c>
      <c r="P98" s="24"/>
      <c r="Q98" s="81">
        <f t="shared" si="18"/>
        <v>16.936</v>
      </c>
      <c r="S98" s="78">
        <f t="shared" si="20"/>
        <v>7.0809415999999992</v>
      </c>
      <c r="T98" s="78">
        <f t="shared" si="21"/>
        <v>4.0477039999999995</v>
      </c>
      <c r="U98" s="78">
        <f t="shared" si="22"/>
        <v>0</v>
      </c>
      <c r="V98" s="78">
        <f t="shared" si="23"/>
        <v>0.86204239999999988</v>
      </c>
      <c r="W98" s="78">
        <f t="shared" si="24"/>
        <v>4.9453119999999995</v>
      </c>
    </row>
    <row r="99" spans="1:26">
      <c r="A99" s="8" t="s">
        <v>175</v>
      </c>
      <c r="B99" s="22">
        <f t="shared" ref="B99:Q99" si="25">SUM(B3:B98)/4000</f>
        <v>0.29219899999999993</v>
      </c>
      <c r="C99" s="22">
        <f t="shared" si="25"/>
        <v>0.29219899999999993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0.12216840189999999</v>
      </c>
      <c r="K99" s="24">
        <f t="shared" si="25"/>
        <v>6.983556099999999E-2</v>
      </c>
      <c r="L99" s="24">
        <f t="shared" si="25"/>
        <v>0</v>
      </c>
      <c r="M99" s="24">
        <f t="shared" si="25"/>
        <v>1.4872929099999993E-2</v>
      </c>
      <c r="N99" s="24">
        <f t="shared" si="25"/>
        <v>8.5322107999999994E-2</v>
      </c>
      <c r="O99" s="25">
        <f t="shared" si="25"/>
        <v>0.29219899999999993</v>
      </c>
      <c r="P99" s="25"/>
      <c r="Q99" s="85">
        <f t="shared" si="25"/>
        <v>0.29219899999999993</v>
      </c>
      <c r="S99" s="78">
        <f>SUM(S3:S98)/4000</f>
        <v>0.12216840189999999</v>
      </c>
      <c r="T99" s="78">
        <f t="shared" ref="T99:W99" si="26">SUM(T3:T98)/4000</f>
        <v>6.983556099999999E-2</v>
      </c>
      <c r="U99" s="78">
        <f t="shared" si="26"/>
        <v>0</v>
      </c>
      <c r="V99" s="78">
        <f t="shared" si="26"/>
        <v>1.4872929099999993E-2</v>
      </c>
      <c r="W99" s="78">
        <f t="shared" si="26"/>
        <v>8.5322107999999994E-2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27.09</v>
      </c>
      <c r="I3" s="95">
        <v>0</v>
      </c>
      <c r="J3" s="95">
        <v>0</v>
      </c>
      <c r="K3" s="95">
        <v>0</v>
      </c>
      <c r="L3" s="95">
        <v>0</v>
      </c>
      <c r="M3" s="114">
        <v>0.48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27.57</v>
      </c>
      <c r="W3">
        <v>27.09</v>
      </c>
      <c r="X3">
        <v>0</v>
      </c>
      <c r="Y3">
        <v>0</v>
      </c>
      <c r="Z3">
        <v>0.48</v>
      </c>
      <c r="AA3">
        <v>0</v>
      </c>
    </row>
    <row r="4" spans="1:27">
      <c r="G4" t="s">
        <v>46</v>
      </c>
      <c r="H4" s="115">
        <v>12.57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12.57</v>
      </c>
      <c r="W4">
        <v>12.57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17.41</v>
      </c>
      <c r="I5" s="88">
        <v>0</v>
      </c>
      <c r="J5" s="88">
        <v>0</v>
      </c>
      <c r="K5" s="88">
        <v>0</v>
      </c>
      <c r="L5" s="88">
        <v>0</v>
      </c>
      <c r="M5" s="116">
        <v>4.84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22.25</v>
      </c>
      <c r="W5">
        <v>17.41</v>
      </c>
      <c r="X5">
        <v>0</v>
      </c>
      <c r="Y5">
        <v>0</v>
      </c>
      <c r="Z5">
        <v>4.84</v>
      </c>
      <c r="AA5">
        <v>0</v>
      </c>
    </row>
    <row r="6" spans="1:27">
      <c r="G6" t="s">
        <v>48</v>
      </c>
      <c r="H6" s="115">
        <v>9.67</v>
      </c>
      <c r="I6" s="88">
        <v>0</v>
      </c>
      <c r="J6" s="88">
        <v>0</v>
      </c>
      <c r="K6" s="88">
        <v>0</v>
      </c>
      <c r="L6" s="88">
        <v>0</v>
      </c>
      <c r="M6" s="116">
        <v>1.45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11.12</v>
      </c>
      <c r="W6">
        <v>9.67</v>
      </c>
      <c r="X6">
        <v>0</v>
      </c>
      <c r="Y6">
        <v>0</v>
      </c>
      <c r="Z6">
        <v>1.45</v>
      </c>
      <c r="AA6">
        <v>0</v>
      </c>
    </row>
    <row r="7" spans="1:27">
      <c r="G7" t="s">
        <v>49</v>
      </c>
      <c r="H7" s="115">
        <v>77.38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77.38</v>
      </c>
      <c r="W7">
        <v>77.38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68.680000000000007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68.680000000000007</v>
      </c>
      <c r="W8">
        <v>68.680000000000007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43.53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43.53</v>
      </c>
      <c r="W9">
        <v>43.53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13.54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13.54</v>
      </c>
      <c r="W10">
        <v>13.54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43.53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43.53</v>
      </c>
      <c r="W11">
        <v>43.53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32.89</v>
      </c>
      <c r="I12" s="88">
        <v>0</v>
      </c>
      <c r="J12" s="88">
        <v>0</v>
      </c>
      <c r="K12" s="88">
        <v>0</v>
      </c>
      <c r="L12" s="88">
        <v>0</v>
      </c>
      <c r="M12" s="116">
        <v>3.19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36.08</v>
      </c>
      <c r="W12">
        <v>32.89</v>
      </c>
      <c r="X12">
        <v>0</v>
      </c>
      <c r="Y12">
        <v>0</v>
      </c>
      <c r="Z12">
        <v>3.19</v>
      </c>
      <c r="AA12">
        <v>0</v>
      </c>
    </row>
    <row r="13" spans="1:27">
      <c r="G13" t="s">
        <v>55</v>
      </c>
      <c r="H13" s="115">
        <v>29.02</v>
      </c>
      <c r="I13" s="88">
        <v>0</v>
      </c>
      <c r="J13" s="88">
        <v>0</v>
      </c>
      <c r="K13" s="88">
        <v>0</v>
      </c>
      <c r="L13" s="88">
        <v>0</v>
      </c>
      <c r="M13" s="116">
        <v>0.87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29.89</v>
      </c>
      <c r="W13">
        <v>29.02</v>
      </c>
      <c r="X13">
        <v>0</v>
      </c>
      <c r="Y13">
        <v>0</v>
      </c>
      <c r="Z13">
        <v>0.87</v>
      </c>
      <c r="AA13">
        <v>0</v>
      </c>
    </row>
    <row r="14" spans="1:27">
      <c r="G14" t="s">
        <v>56</v>
      </c>
      <c r="H14" s="115">
        <v>21.29</v>
      </c>
      <c r="I14" s="88">
        <v>0</v>
      </c>
      <c r="J14" s="88">
        <v>0</v>
      </c>
      <c r="K14" s="88">
        <v>0</v>
      </c>
      <c r="L14" s="88">
        <v>0</v>
      </c>
      <c r="M14" s="116">
        <v>2.2200000000000002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23.51</v>
      </c>
      <c r="W14">
        <v>21.29</v>
      </c>
      <c r="X14">
        <v>0</v>
      </c>
      <c r="Y14">
        <v>0</v>
      </c>
      <c r="Z14">
        <v>2.2200000000000002</v>
      </c>
      <c r="AA14">
        <v>0</v>
      </c>
    </row>
    <row r="15" spans="1:27">
      <c r="G15" t="s">
        <v>57</v>
      </c>
      <c r="H15" s="115">
        <v>59</v>
      </c>
      <c r="I15" s="88">
        <v>0</v>
      </c>
      <c r="J15" s="88">
        <v>0</v>
      </c>
      <c r="K15" s="88">
        <v>0</v>
      </c>
      <c r="L15" s="88">
        <v>0</v>
      </c>
      <c r="M15" s="116">
        <v>1.84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60.84</v>
      </c>
      <c r="W15">
        <v>59</v>
      </c>
      <c r="X15">
        <v>0</v>
      </c>
      <c r="Y15">
        <v>0</v>
      </c>
      <c r="Z15">
        <v>1.84</v>
      </c>
      <c r="AA15">
        <v>0</v>
      </c>
    </row>
    <row r="16" spans="1:27">
      <c r="G16" t="s">
        <v>58</v>
      </c>
      <c r="H16" s="115">
        <v>43.53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43.53</v>
      </c>
      <c r="W16">
        <v>43.53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11.6</v>
      </c>
      <c r="I17" s="88">
        <v>0</v>
      </c>
      <c r="J17" s="88">
        <v>0</v>
      </c>
      <c r="K17" s="88">
        <v>0</v>
      </c>
      <c r="L17" s="88">
        <v>0</v>
      </c>
      <c r="M17" s="116">
        <v>0.68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12.28</v>
      </c>
      <c r="W17">
        <v>11.6</v>
      </c>
      <c r="X17">
        <v>0</v>
      </c>
      <c r="Y17">
        <v>0</v>
      </c>
      <c r="Z17">
        <v>0.68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2.3199999999999998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2.3199999999999998</v>
      </c>
      <c r="W18">
        <v>0</v>
      </c>
      <c r="X18">
        <v>0</v>
      </c>
      <c r="Y18">
        <v>0</v>
      </c>
      <c r="Z18">
        <v>2.3199999999999998</v>
      </c>
      <c r="AA18">
        <v>0</v>
      </c>
    </row>
    <row r="19" spans="7:27">
      <c r="G19" t="s">
        <v>61</v>
      </c>
      <c r="H19" s="115">
        <v>42.56</v>
      </c>
      <c r="I19" s="88">
        <v>0</v>
      </c>
      <c r="J19" s="88">
        <v>0</v>
      </c>
      <c r="K19" s="88">
        <v>0</v>
      </c>
      <c r="L19" s="88">
        <v>0</v>
      </c>
      <c r="M19" s="116">
        <v>9.2899999999999991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51.85</v>
      </c>
      <c r="W19">
        <v>42.56</v>
      </c>
      <c r="X19">
        <v>0</v>
      </c>
      <c r="Y19">
        <v>0</v>
      </c>
      <c r="Z19">
        <v>9.2899999999999991</v>
      </c>
      <c r="AA19">
        <v>0</v>
      </c>
    </row>
    <row r="20" spans="7:27">
      <c r="G20" t="s">
        <v>62</v>
      </c>
      <c r="H20" s="115">
        <v>29.99</v>
      </c>
      <c r="I20" s="88">
        <v>0</v>
      </c>
      <c r="J20" s="88">
        <v>0</v>
      </c>
      <c r="K20" s="88">
        <v>0</v>
      </c>
      <c r="L20" s="88">
        <v>0</v>
      </c>
      <c r="M20" s="116">
        <v>5.03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35.020000000000003</v>
      </c>
      <c r="W20">
        <v>29.99</v>
      </c>
      <c r="X20">
        <v>0</v>
      </c>
      <c r="Y20">
        <v>0</v>
      </c>
      <c r="Z20">
        <v>5.03</v>
      </c>
      <c r="AA20">
        <v>0</v>
      </c>
    </row>
    <row r="21" spans="7:27">
      <c r="G21" t="s">
        <v>63</v>
      </c>
      <c r="H21" s="115">
        <v>26.11</v>
      </c>
      <c r="I21" s="88">
        <v>0</v>
      </c>
      <c r="J21" s="88">
        <v>0</v>
      </c>
      <c r="K21" s="88">
        <v>0</v>
      </c>
      <c r="L21" s="88">
        <v>0</v>
      </c>
      <c r="M21" s="116">
        <v>7.84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33.950000000000003</v>
      </c>
      <c r="W21">
        <v>26.11</v>
      </c>
      <c r="X21">
        <v>0</v>
      </c>
      <c r="Y21">
        <v>0</v>
      </c>
      <c r="Z21">
        <v>7.84</v>
      </c>
      <c r="AA21">
        <v>0</v>
      </c>
    </row>
    <row r="22" spans="7:27">
      <c r="G22" t="s">
        <v>64</v>
      </c>
      <c r="H22" s="115">
        <v>22.25</v>
      </c>
      <c r="I22" s="88">
        <v>0</v>
      </c>
      <c r="J22" s="88">
        <v>0</v>
      </c>
      <c r="K22" s="88">
        <v>0</v>
      </c>
      <c r="L22" s="88">
        <v>0</v>
      </c>
      <c r="M22" s="116">
        <v>7.35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29.6</v>
      </c>
      <c r="W22">
        <v>22.25</v>
      </c>
      <c r="X22">
        <v>0</v>
      </c>
      <c r="Y22">
        <v>0</v>
      </c>
      <c r="Z22">
        <v>7.35</v>
      </c>
      <c r="AA22">
        <v>0</v>
      </c>
    </row>
    <row r="23" spans="7:27">
      <c r="G23" t="s">
        <v>65</v>
      </c>
      <c r="H23" s="115">
        <v>4.84</v>
      </c>
      <c r="I23" s="88">
        <v>0</v>
      </c>
      <c r="J23" s="88">
        <v>0</v>
      </c>
      <c r="K23" s="88">
        <v>0</v>
      </c>
      <c r="L23" s="88">
        <v>0</v>
      </c>
      <c r="M23" s="116">
        <v>2.0299999999999998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6.87</v>
      </c>
      <c r="W23">
        <v>4.84</v>
      </c>
      <c r="X23">
        <v>0</v>
      </c>
      <c r="Y23">
        <v>0</v>
      </c>
      <c r="Z23">
        <v>2.0299999999999998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9.67</v>
      </c>
      <c r="W24">
        <v>0</v>
      </c>
      <c r="X24">
        <v>0</v>
      </c>
      <c r="Y24">
        <v>0</v>
      </c>
      <c r="Z24">
        <v>9.67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9.67</v>
      </c>
      <c r="W25">
        <v>0</v>
      </c>
      <c r="X25">
        <v>0</v>
      </c>
      <c r="Y25">
        <v>0</v>
      </c>
      <c r="Z25">
        <v>9.67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9.67</v>
      </c>
      <c r="W26">
        <v>0</v>
      </c>
      <c r="X26">
        <v>0</v>
      </c>
      <c r="Y26">
        <v>0</v>
      </c>
      <c r="Z26">
        <v>9.67</v>
      </c>
      <c r="AA26">
        <v>0</v>
      </c>
    </row>
    <row r="27" spans="7:27">
      <c r="G27" t="s">
        <v>69</v>
      </c>
      <c r="H27" s="115">
        <v>37.72</v>
      </c>
      <c r="I27" s="88">
        <v>0</v>
      </c>
      <c r="J27" s="88">
        <v>0</v>
      </c>
      <c r="K27" s="88">
        <v>0</v>
      </c>
      <c r="L27" s="88">
        <v>0</v>
      </c>
      <c r="M27" s="116">
        <v>7.74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45.46</v>
      </c>
      <c r="W27">
        <v>37.72</v>
      </c>
      <c r="X27">
        <v>0</v>
      </c>
      <c r="Y27">
        <v>0</v>
      </c>
      <c r="Z27">
        <v>7.74</v>
      </c>
      <c r="AA27">
        <v>0</v>
      </c>
    </row>
    <row r="28" spans="7:27">
      <c r="G28" t="s">
        <v>70</v>
      </c>
      <c r="H28" s="115">
        <v>7.74</v>
      </c>
      <c r="I28" s="88">
        <v>0</v>
      </c>
      <c r="J28" s="88">
        <v>0</v>
      </c>
      <c r="K28" s="88">
        <v>0</v>
      </c>
      <c r="L28" s="88">
        <v>0</v>
      </c>
      <c r="M28" s="116">
        <v>9.67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17.41</v>
      </c>
      <c r="W28">
        <v>7.74</v>
      </c>
      <c r="X28">
        <v>0</v>
      </c>
      <c r="Y28">
        <v>0</v>
      </c>
      <c r="Z28">
        <v>9.67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9.67</v>
      </c>
      <c r="W29">
        <v>0</v>
      </c>
      <c r="X29">
        <v>0</v>
      </c>
      <c r="Y29">
        <v>0</v>
      </c>
      <c r="Z29">
        <v>9.67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1.55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1.55</v>
      </c>
      <c r="W30">
        <v>0</v>
      </c>
      <c r="X30">
        <v>0</v>
      </c>
      <c r="Y30">
        <v>0</v>
      </c>
      <c r="Z30">
        <v>1.55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9.48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9.48</v>
      </c>
      <c r="W31">
        <v>0</v>
      </c>
      <c r="X31">
        <v>0</v>
      </c>
      <c r="Y31">
        <v>0</v>
      </c>
      <c r="Z31">
        <v>9.48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9.09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9.09</v>
      </c>
      <c r="W32">
        <v>0</v>
      </c>
      <c r="X32">
        <v>0</v>
      </c>
      <c r="Y32">
        <v>0</v>
      </c>
      <c r="Z32">
        <v>9.09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9.67</v>
      </c>
      <c r="W33">
        <v>0</v>
      </c>
      <c r="X33">
        <v>0</v>
      </c>
      <c r="Y33">
        <v>0</v>
      </c>
      <c r="Z33">
        <v>9.67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7.35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7.35</v>
      </c>
      <c r="W34">
        <v>0</v>
      </c>
      <c r="X34">
        <v>0</v>
      </c>
      <c r="Y34">
        <v>0</v>
      </c>
      <c r="Z34">
        <v>7.35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9.67</v>
      </c>
      <c r="N35" s="115">
        <v>0</v>
      </c>
      <c r="O35" s="88">
        <v>-8</v>
      </c>
      <c r="P35" s="88">
        <v>0</v>
      </c>
      <c r="Q35" s="88">
        <v>0</v>
      </c>
      <c r="R35" s="88">
        <v>0</v>
      </c>
      <c r="S35" s="116">
        <v>0</v>
      </c>
      <c r="U35" s="115">
        <v>-8</v>
      </c>
      <c r="V35" s="116">
        <v>9.67</v>
      </c>
      <c r="W35">
        <v>0</v>
      </c>
      <c r="X35">
        <v>-8</v>
      </c>
      <c r="Y35">
        <v>0</v>
      </c>
      <c r="Z35">
        <v>9.67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9.67</v>
      </c>
      <c r="N36" s="115">
        <v>0</v>
      </c>
      <c r="O36" s="88">
        <v>-23</v>
      </c>
      <c r="P36" s="88">
        <v>0</v>
      </c>
      <c r="Q36" s="88">
        <v>0</v>
      </c>
      <c r="R36" s="88">
        <v>0</v>
      </c>
      <c r="S36" s="116">
        <v>0</v>
      </c>
      <c r="U36" s="115">
        <v>-23</v>
      </c>
      <c r="V36" s="116">
        <v>9.67</v>
      </c>
      <c r="W36">
        <v>0</v>
      </c>
      <c r="X36">
        <v>-23</v>
      </c>
      <c r="Y36">
        <v>0</v>
      </c>
      <c r="Z36">
        <v>9.67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</v>
      </c>
      <c r="N37" s="115">
        <v>0</v>
      </c>
      <c r="O37" s="88">
        <v>-28</v>
      </c>
      <c r="P37" s="88">
        <v>0</v>
      </c>
      <c r="Q37" s="88">
        <v>0</v>
      </c>
      <c r="R37" s="88">
        <v>0</v>
      </c>
      <c r="S37" s="116">
        <v>0</v>
      </c>
      <c r="U37" s="115">
        <v>-28</v>
      </c>
      <c r="V37" s="116">
        <v>3</v>
      </c>
      <c r="W37">
        <v>0</v>
      </c>
      <c r="X37">
        <v>-28</v>
      </c>
      <c r="Y37">
        <v>0</v>
      </c>
      <c r="Z37">
        <v>3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9.19</v>
      </c>
      <c r="N38" s="115">
        <v>0</v>
      </c>
      <c r="O38" s="88">
        <v>-38</v>
      </c>
      <c r="P38" s="88">
        <v>0</v>
      </c>
      <c r="Q38" s="88">
        <v>0</v>
      </c>
      <c r="R38" s="88">
        <v>0</v>
      </c>
      <c r="S38" s="116">
        <v>0</v>
      </c>
      <c r="U38" s="115">
        <v>-38</v>
      </c>
      <c r="V38" s="116">
        <v>9.19</v>
      </c>
      <c r="W38">
        <v>0</v>
      </c>
      <c r="X38">
        <v>-38</v>
      </c>
      <c r="Y38">
        <v>0</v>
      </c>
      <c r="Z38">
        <v>9.19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0</v>
      </c>
      <c r="O39" s="88">
        <v>-28</v>
      </c>
      <c r="P39" s="88">
        <v>0</v>
      </c>
      <c r="Q39" s="88">
        <v>0</v>
      </c>
      <c r="R39" s="88">
        <v>0</v>
      </c>
      <c r="S39" s="116">
        <v>0</v>
      </c>
      <c r="U39" s="115">
        <v>-28</v>
      </c>
      <c r="V39" s="116">
        <v>9.67</v>
      </c>
      <c r="W39">
        <v>0</v>
      </c>
      <c r="X39">
        <v>-28</v>
      </c>
      <c r="Y39">
        <v>0</v>
      </c>
      <c r="Z39">
        <v>9.67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9.67</v>
      </c>
      <c r="N40" s="115">
        <v>0</v>
      </c>
      <c r="O40" s="88">
        <v>-18</v>
      </c>
      <c r="P40" s="88">
        <v>0</v>
      </c>
      <c r="Q40" s="88">
        <v>0</v>
      </c>
      <c r="R40" s="88">
        <v>0</v>
      </c>
      <c r="S40" s="116">
        <v>0</v>
      </c>
      <c r="U40" s="115">
        <v>-18</v>
      </c>
      <c r="V40" s="116">
        <v>9.67</v>
      </c>
      <c r="W40">
        <v>0</v>
      </c>
      <c r="X40">
        <v>-18</v>
      </c>
      <c r="Y40">
        <v>0</v>
      </c>
      <c r="Z40">
        <v>9.67</v>
      </c>
      <c r="AA40">
        <v>0</v>
      </c>
    </row>
    <row r="41" spans="7:27">
      <c r="G41" t="s">
        <v>83</v>
      </c>
      <c r="H41" s="115">
        <v>11.6</v>
      </c>
      <c r="I41" s="88">
        <v>0</v>
      </c>
      <c r="J41" s="88">
        <v>0</v>
      </c>
      <c r="K41" s="88">
        <v>0</v>
      </c>
      <c r="L41" s="88">
        <v>0</v>
      </c>
      <c r="M41" s="116">
        <v>8.42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20.02</v>
      </c>
      <c r="W41">
        <v>11.6</v>
      </c>
      <c r="X41">
        <v>0</v>
      </c>
      <c r="Y41">
        <v>0</v>
      </c>
      <c r="Z41">
        <v>8.42</v>
      </c>
      <c r="AA41">
        <v>0</v>
      </c>
    </row>
    <row r="42" spans="7:27">
      <c r="G42" t="s">
        <v>84</v>
      </c>
      <c r="H42" s="115">
        <v>21.28</v>
      </c>
      <c r="I42" s="88">
        <v>0</v>
      </c>
      <c r="J42" s="88">
        <v>0</v>
      </c>
      <c r="K42" s="88">
        <v>0</v>
      </c>
      <c r="L42" s="88">
        <v>0</v>
      </c>
      <c r="M42" s="116">
        <v>8.32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29.6</v>
      </c>
      <c r="W42">
        <v>21.28</v>
      </c>
      <c r="X42">
        <v>0</v>
      </c>
      <c r="Y42">
        <v>0</v>
      </c>
      <c r="Z42">
        <v>8.32</v>
      </c>
      <c r="AA42">
        <v>0</v>
      </c>
    </row>
    <row r="43" spans="7:27">
      <c r="G43" t="s">
        <v>85</v>
      </c>
      <c r="H43" s="115">
        <v>14.51</v>
      </c>
      <c r="I43" s="88">
        <v>0</v>
      </c>
      <c r="J43" s="88">
        <v>0</v>
      </c>
      <c r="K43" s="88">
        <v>0</v>
      </c>
      <c r="L43" s="88">
        <v>0</v>
      </c>
      <c r="M43" s="116">
        <v>9.67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24.18</v>
      </c>
      <c r="W43">
        <v>14.51</v>
      </c>
      <c r="X43">
        <v>0</v>
      </c>
      <c r="Y43">
        <v>0</v>
      </c>
      <c r="Z43">
        <v>9.67</v>
      </c>
      <c r="AA43">
        <v>0</v>
      </c>
    </row>
    <row r="44" spans="7:27">
      <c r="G44" t="s">
        <v>86</v>
      </c>
      <c r="H44" s="115">
        <v>11.61</v>
      </c>
      <c r="I44" s="88">
        <v>0</v>
      </c>
      <c r="J44" s="88">
        <v>0</v>
      </c>
      <c r="K44" s="88">
        <v>0</v>
      </c>
      <c r="L44" s="88">
        <v>0</v>
      </c>
      <c r="M44" s="116">
        <v>1.06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12.67</v>
      </c>
      <c r="W44">
        <v>11.61</v>
      </c>
      <c r="X44">
        <v>0</v>
      </c>
      <c r="Y44">
        <v>0</v>
      </c>
      <c r="Z44">
        <v>1.06</v>
      </c>
      <c r="AA44">
        <v>0</v>
      </c>
    </row>
    <row r="45" spans="7:27">
      <c r="G45" t="s">
        <v>87</v>
      </c>
      <c r="H45" s="115">
        <v>4.84</v>
      </c>
      <c r="I45" s="88">
        <v>0</v>
      </c>
      <c r="J45" s="88">
        <v>0</v>
      </c>
      <c r="K45" s="88">
        <v>0</v>
      </c>
      <c r="L45" s="88">
        <v>0</v>
      </c>
      <c r="M45" s="116">
        <v>7.15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11.99</v>
      </c>
      <c r="W45">
        <v>4.84</v>
      </c>
      <c r="X45">
        <v>0</v>
      </c>
      <c r="Y45">
        <v>0</v>
      </c>
      <c r="Z45">
        <v>7.15</v>
      </c>
      <c r="AA45">
        <v>0</v>
      </c>
    </row>
    <row r="46" spans="7:27">
      <c r="G46" t="s">
        <v>88</v>
      </c>
      <c r="H46" s="115">
        <v>19.34</v>
      </c>
      <c r="I46" s="88">
        <v>0</v>
      </c>
      <c r="J46" s="88">
        <v>0</v>
      </c>
      <c r="K46" s="88">
        <v>0</v>
      </c>
      <c r="L46" s="88">
        <v>0</v>
      </c>
      <c r="M46" s="116">
        <v>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25.34</v>
      </c>
      <c r="W46">
        <v>19.34</v>
      </c>
      <c r="X46">
        <v>0</v>
      </c>
      <c r="Y46">
        <v>0</v>
      </c>
      <c r="Z46">
        <v>6</v>
      </c>
      <c r="AA46">
        <v>0</v>
      </c>
    </row>
    <row r="47" spans="7:27">
      <c r="G47" t="s">
        <v>89</v>
      </c>
      <c r="H47" s="115">
        <v>29.02</v>
      </c>
      <c r="I47" s="88">
        <v>0</v>
      </c>
      <c r="J47" s="88">
        <v>0</v>
      </c>
      <c r="K47" s="88">
        <v>0</v>
      </c>
      <c r="L47" s="88">
        <v>0</v>
      </c>
      <c r="M47" s="116">
        <v>9.67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38.69</v>
      </c>
      <c r="W47">
        <v>29.02</v>
      </c>
      <c r="X47">
        <v>0</v>
      </c>
      <c r="Y47">
        <v>0</v>
      </c>
      <c r="Z47">
        <v>9.67</v>
      </c>
      <c r="AA47">
        <v>0</v>
      </c>
    </row>
    <row r="48" spans="7:27">
      <c r="G48" t="s">
        <v>90</v>
      </c>
      <c r="H48" s="115">
        <v>32.89</v>
      </c>
      <c r="I48" s="88">
        <v>0</v>
      </c>
      <c r="J48" s="88">
        <v>0</v>
      </c>
      <c r="K48" s="88">
        <v>0</v>
      </c>
      <c r="L48" s="88">
        <v>0</v>
      </c>
      <c r="M48" s="116">
        <v>5.8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38.69</v>
      </c>
      <c r="W48">
        <v>32.89</v>
      </c>
      <c r="X48">
        <v>0</v>
      </c>
      <c r="Y48">
        <v>0</v>
      </c>
      <c r="Z48">
        <v>5.8</v>
      </c>
      <c r="AA48">
        <v>0</v>
      </c>
    </row>
    <row r="49" spans="7:27">
      <c r="G49" t="s">
        <v>91</v>
      </c>
      <c r="H49" s="115">
        <v>57.08</v>
      </c>
      <c r="I49" s="88">
        <v>0</v>
      </c>
      <c r="J49" s="88">
        <v>0</v>
      </c>
      <c r="K49" s="88">
        <v>0</v>
      </c>
      <c r="L49" s="88">
        <v>0</v>
      </c>
      <c r="M49" s="116">
        <v>7.54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64.62</v>
      </c>
      <c r="W49">
        <v>57.08</v>
      </c>
      <c r="X49">
        <v>0</v>
      </c>
      <c r="Y49">
        <v>0</v>
      </c>
      <c r="Z49">
        <v>7.54</v>
      </c>
      <c r="AA49">
        <v>0</v>
      </c>
    </row>
    <row r="50" spans="7:27">
      <c r="G50" t="s">
        <v>92</v>
      </c>
      <c r="H50" s="115">
        <v>64.81</v>
      </c>
      <c r="I50" s="88">
        <v>0</v>
      </c>
      <c r="J50" s="88">
        <v>0</v>
      </c>
      <c r="K50" s="88">
        <v>0</v>
      </c>
      <c r="L50" s="88">
        <v>0</v>
      </c>
      <c r="M50" s="116">
        <v>7.54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72.349999999999994</v>
      </c>
      <c r="W50">
        <v>64.81</v>
      </c>
      <c r="X50">
        <v>0</v>
      </c>
      <c r="Y50">
        <v>0</v>
      </c>
      <c r="Z50">
        <v>7.54</v>
      </c>
      <c r="AA50">
        <v>0</v>
      </c>
    </row>
    <row r="51" spans="7:27">
      <c r="G51" t="s">
        <v>93</v>
      </c>
      <c r="H51" s="115">
        <v>59</v>
      </c>
      <c r="I51" s="88">
        <v>0</v>
      </c>
      <c r="J51" s="88">
        <v>0</v>
      </c>
      <c r="K51" s="88">
        <v>0</v>
      </c>
      <c r="L51" s="88">
        <v>0</v>
      </c>
      <c r="M51" s="116">
        <v>2.13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61.13</v>
      </c>
      <c r="W51">
        <v>59</v>
      </c>
      <c r="X51">
        <v>0</v>
      </c>
      <c r="Y51">
        <v>0</v>
      </c>
      <c r="Z51">
        <v>2.13</v>
      </c>
      <c r="AA51">
        <v>0</v>
      </c>
    </row>
    <row r="52" spans="7:27">
      <c r="G52" t="s">
        <v>94</v>
      </c>
      <c r="H52" s="115">
        <v>64.62</v>
      </c>
      <c r="I52" s="88">
        <v>0</v>
      </c>
      <c r="J52" s="88">
        <v>0</v>
      </c>
      <c r="K52" s="88">
        <v>0</v>
      </c>
      <c r="L52" s="88">
        <v>0</v>
      </c>
      <c r="M52" s="116">
        <v>9.67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74.290000000000006</v>
      </c>
      <c r="W52">
        <v>64.62</v>
      </c>
      <c r="X52">
        <v>0</v>
      </c>
      <c r="Y52">
        <v>0</v>
      </c>
      <c r="Z52">
        <v>9.67</v>
      </c>
      <c r="AA52">
        <v>0</v>
      </c>
    </row>
    <row r="53" spans="7:27">
      <c r="G53" t="s">
        <v>95</v>
      </c>
      <c r="H53" s="115">
        <v>28.73</v>
      </c>
      <c r="I53" s="88">
        <v>0</v>
      </c>
      <c r="J53" s="88">
        <v>0</v>
      </c>
      <c r="K53" s="88">
        <v>0</v>
      </c>
      <c r="L53" s="88">
        <v>0</v>
      </c>
      <c r="M53" s="116">
        <v>8.8000000000000007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37.53</v>
      </c>
      <c r="W53">
        <v>28.73</v>
      </c>
      <c r="X53">
        <v>0</v>
      </c>
      <c r="Y53">
        <v>0</v>
      </c>
      <c r="Z53">
        <v>8.8000000000000007</v>
      </c>
      <c r="AA53">
        <v>0</v>
      </c>
    </row>
    <row r="54" spans="7:27">
      <c r="G54" t="s">
        <v>96</v>
      </c>
      <c r="H54" s="115">
        <v>15.19</v>
      </c>
      <c r="I54" s="88">
        <v>0</v>
      </c>
      <c r="J54" s="88">
        <v>0</v>
      </c>
      <c r="K54" s="88">
        <v>0</v>
      </c>
      <c r="L54" s="88">
        <v>0</v>
      </c>
      <c r="M54" s="116">
        <v>9.67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24.86</v>
      </c>
      <c r="W54">
        <v>15.19</v>
      </c>
      <c r="X54">
        <v>0</v>
      </c>
      <c r="Y54">
        <v>0</v>
      </c>
      <c r="Z54">
        <v>9.67</v>
      </c>
      <c r="AA54">
        <v>0</v>
      </c>
    </row>
    <row r="55" spans="7:27">
      <c r="G55" t="s">
        <v>97</v>
      </c>
      <c r="H55" s="115">
        <v>16.64</v>
      </c>
      <c r="I55" s="88">
        <v>0</v>
      </c>
      <c r="J55" s="88">
        <v>0</v>
      </c>
      <c r="K55" s="88">
        <v>0</v>
      </c>
      <c r="L55" s="88">
        <v>0</v>
      </c>
      <c r="M55" s="116">
        <v>7.74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24.38</v>
      </c>
      <c r="W55">
        <v>16.64</v>
      </c>
      <c r="X55">
        <v>0</v>
      </c>
      <c r="Y55">
        <v>0</v>
      </c>
      <c r="Z55">
        <v>7.74</v>
      </c>
      <c r="AA55">
        <v>0</v>
      </c>
    </row>
    <row r="56" spans="7:27">
      <c r="G56" t="s">
        <v>98</v>
      </c>
      <c r="H56" s="115">
        <v>10.93</v>
      </c>
      <c r="I56" s="88">
        <v>0</v>
      </c>
      <c r="J56" s="88">
        <v>0</v>
      </c>
      <c r="K56" s="88">
        <v>0</v>
      </c>
      <c r="L56" s="88">
        <v>0</v>
      </c>
      <c r="M56" s="116">
        <v>8.9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19.829999999999998</v>
      </c>
      <c r="W56">
        <v>10.93</v>
      </c>
      <c r="X56">
        <v>0</v>
      </c>
      <c r="Y56">
        <v>0</v>
      </c>
      <c r="Z56">
        <v>8.9</v>
      </c>
      <c r="AA56">
        <v>0</v>
      </c>
    </row>
    <row r="57" spans="7:27">
      <c r="G57" t="s">
        <v>99</v>
      </c>
      <c r="H57" s="115">
        <v>9.58</v>
      </c>
      <c r="I57" s="88">
        <v>0</v>
      </c>
      <c r="J57" s="88">
        <v>0</v>
      </c>
      <c r="K57" s="88">
        <v>0</v>
      </c>
      <c r="L57" s="88">
        <v>0</v>
      </c>
      <c r="M57" s="116">
        <v>9.3800000000000008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18.96</v>
      </c>
      <c r="W57">
        <v>9.58</v>
      </c>
      <c r="X57">
        <v>0</v>
      </c>
      <c r="Y57">
        <v>0</v>
      </c>
      <c r="Z57">
        <v>9.3800000000000008</v>
      </c>
      <c r="AA57">
        <v>0</v>
      </c>
    </row>
    <row r="58" spans="7:27">
      <c r="G58" t="s">
        <v>100</v>
      </c>
      <c r="H58" s="115">
        <v>13.73</v>
      </c>
      <c r="I58" s="88">
        <v>0</v>
      </c>
      <c r="J58" s="88">
        <v>0</v>
      </c>
      <c r="K58" s="88">
        <v>0</v>
      </c>
      <c r="L58" s="88">
        <v>0</v>
      </c>
      <c r="M58" s="116">
        <v>0.1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13.83</v>
      </c>
      <c r="W58">
        <v>13.73</v>
      </c>
      <c r="X58">
        <v>0</v>
      </c>
      <c r="Y58">
        <v>0</v>
      </c>
      <c r="Z58">
        <v>0.1</v>
      </c>
      <c r="AA58">
        <v>0</v>
      </c>
    </row>
    <row r="59" spans="7:27">
      <c r="G59" t="s">
        <v>101</v>
      </c>
      <c r="H59" s="115">
        <v>19.149999999999999</v>
      </c>
      <c r="I59" s="88">
        <v>0</v>
      </c>
      <c r="J59" s="88">
        <v>0</v>
      </c>
      <c r="K59" s="88">
        <v>0</v>
      </c>
      <c r="L59" s="88">
        <v>0</v>
      </c>
      <c r="M59" s="116">
        <v>9.19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28.34</v>
      </c>
      <c r="W59">
        <v>19.149999999999999</v>
      </c>
      <c r="X59">
        <v>0</v>
      </c>
      <c r="Y59">
        <v>0</v>
      </c>
      <c r="Z59">
        <v>9.19</v>
      </c>
      <c r="AA59">
        <v>0</v>
      </c>
    </row>
    <row r="60" spans="7:27">
      <c r="G60" t="s">
        <v>102</v>
      </c>
      <c r="H60" s="115">
        <v>48.56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58.23</v>
      </c>
      <c r="W60">
        <v>48.56</v>
      </c>
      <c r="X60">
        <v>0</v>
      </c>
      <c r="Y60">
        <v>0</v>
      </c>
      <c r="Z60">
        <v>9.67</v>
      </c>
      <c r="AA60">
        <v>0</v>
      </c>
    </row>
    <row r="61" spans="7:27">
      <c r="G61" t="s">
        <v>103</v>
      </c>
      <c r="H61" s="115">
        <v>81.260000000000005</v>
      </c>
      <c r="I61" s="88">
        <v>0</v>
      </c>
      <c r="J61" s="88">
        <v>0</v>
      </c>
      <c r="K61" s="88">
        <v>0</v>
      </c>
      <c r="L61" s="88">
        <v>0</v>
      </c>
      <c r="M61" s="116">
        <v>9.67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90.93</v>
      </c>
      <c r="W61">
        <v>81.260000000000005</v>
      </c>
      <c r="X61">
        <v>0</v>
      </c>
      <c r="Y61">
        <v>0</v>
      </c>
      <c r="Z61">
        <v>9.67</v>
      </c>
      <c r="AA61">
        <v>0</v>
      </c>
    </row>
    <row r="62" spans="7:27">
      <c r="G62" t="s">
        <v>104</v>
      </c>
      <c r="H62" s="115">
        <v>102.54</v>
      </c>
      <c r="I62" s="88">
        <v>0</v>
      </c>
      <c r="J62" s="88">
        <v>0</v>
      </c>
      <c r="K62" s="88">
        <v>0</v>
      </c>
      <c r="L62" s="88">
        <v>0</v>
      </c>
      <c r="M62" s="116">
        <v>7.54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110.08</v>
      </c>
      <c r="W62">
        <v>102.54</v>
      </c>
      <c r="X62">
        <v>0</v>
      </c>
      <c r="Y62">
        <v>0</v>
      </c>
      <c r="Z62">
        <v>7.54</v>
      </c>
      <c r="AA62">
        <v>0</v>
      </c>
    </row>
    <row r="63" spans="7:27">
      <c r="G63" t="s">
        <v>105</v>
      </c>
      <c r="H63" s="115">
        <v>104.46</v>
      </c>
      <c r="I63" s="88">
        <v>0</v>
      </c>
      <c r="J63" s="88">
        <v>0</v>
      </c>
      <c r="K63" s="88">
        <v>0</v>
      </c>
      <c r="L63" s="88">
        <v>0</v>
      </c>
      <c r="M63" s="116">
        <v>7.84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112.3</v>
      </c>
      <c r="W63">
        <v>104.46</v>
      </c>
      <c r="X63">
        <v>0</v>
      </c>
      <c r="Y63">
        <v>0</v>
      </c>
      <c r="Z63">
        <v>7.84</v>
      </c>
      <c r="AA63">
        <v>0</v>
      </c>
    </row>
    <row r="64" spans="7:27">
      <c r="G64" t="s">
        <v>106</v>
      </c>
      <c r="H64" s="115">
        <v>129.61000000000001</v>
      </c>
      <c r="I64" s="88">
        <v>0</v>
      </c>
      <c r="J64" s="88">
        <v>0</v>
      </c>
      <c r="K64" s="88">
        <v>0</v>
      </c>
      <c r="L64" s="88">
        <v>0</v>
      </c>
      <c r="M64" s="116">
        <v>9.58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139.19</v>
      </c>
      <c r="W64">
        <v>129.61000000000001</v>
      </c>
      <c r="X64">
        <v>0</v>
      </c>
      <c r="Y64">
        <v>0</v>
      </c>
      <c r="Z64">
        <v>9.58</v>
      </c>
      <c r="AA64">
        <v>0</v>
      </c>
    </row>
    <row r="65" spans="7:27">
      <c r="G65" t="s">
        <v>107</v>
      </c>
      <c r="H65" s="115">
        <v>125.75</v>
      </c>
      <c r="I65" s="88">
        <v>0</v>
      </c>
      <c r="J65" s="88">
        <v>0</v>
      </c>
      <c r="K65" s="88">
        <v>0</v>
      </c>
      <c r="L65" s="88">
        <v>0</v>
      </c>
      <c r="M65" s="116">
        <v>1.64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127.39</v>
      </c>
      <c r="W65">
        <v>125.75</v>
      </c>
      <c r="X65">
        <v>0</v>
      </c>
      <c r="Y65">
        <v>0</v>
      </c>
      <c r="Z65">
        <v>1.64</v>
      </c>
      <c r="AA65">
        <v>0</v>
      </c>
    </row>
    <row r="66" spans="7:27">
      <c r="G66" t="s">
        <v>108</v>
      </c>
      <c r="H66" s="115">
        <v>143.16</v>
      </c>
      <c r="I66" s="88">
        <v>0</v>
      </c>
      <c r="J66" s="88">
        <v>0</v>
      </c>
      <c r="K66" s="88">
        <v>0</v>
      </c>
      <c r="L66" s="88">
        <v>0</v>
      </c>
      <c r="M66" s="116">
        <v>9.19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152.35</v>
      </c>
      <c r="W66">
        <v>143.16</v>
      </c>
      <c r="X66">
        <v>0</v>
      </c>
      <c r="Y66">
        <v>0</v>
      </c>
      <c r="Z66">
        <v>9.19</v>
      </c>
      <c r="AA66">
        <v>0</v>
      </c>
    </row>
    <row r="67" spans="7:27">
      <c r="G67" t="s">
        <v>109</v>
      </c>
      <c r="H67" s="115">
        <v>77.38</v>
      </c>
      <c r="I67" s="88">
        <v>0</v>
      </c>
      <c r="J67" s="88">
        <v>0</v>
      </c>
      <c r="K67" s="88">
        <v>0</v>
      </c>
      <c r="L67" s="88">
        <v>0</v>
      </c>
      <c r="M67" s="116">
        <v>8.7100000000000009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86.09</v>
      </c>
      <c r="W67">
        <v>77.38</v>
      </c>
      <c r="X67">
        <v>0</v>
      </c>
      <c r="Y67">
        <v>0</v>
      </c>
      <c r="Z67">
        <v>8.7100000000000009</v>
      </c>
      <c r="AA67">
        <v>0</v>
      </c>
    </row>
    <row r="68" spans="7:27">
      <c r="G68" t="s">
        <v>110</v>
      </c>
      <c r="H68" s="115">
        <v>90.93</v>
      </c>
      <c r="I68" s="88">
        <v>1.26</v>
      </c>
      <c r="J68" s="88">
        <v>11.41</v>
      </c>
      <c r="K68" s="88">
        <v>17.41</v>
      </c>
      <c r="L68" s="88">
        <v>0</v>
      </c>
      <c r="M68" s="116">
        <v>9.67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130.68</v>
      </c>
      <c r="W68">
        <v>90.93</v>
      </c>
      <c r="X68">
        <v>1.26</v>
      </c>
      <c r="Y68">
        <v>17.41</v>
      </c>
      <c r="Z68">
        <v>9.67</v>
      </c>
      <c r="AA68">
        <v>11.41</v>
      </c>
    </row>
    <row r="69" spans="7:27">
      <c r="G69" t="s">
        <v>111</v>
      </c>
      <c r="H69" s="115">
        <v>108.34</v>
      </c>
      <c r="I69" s="88">
        <v>3.39</v>
      </c>
      <c r="J69" s="88">
        <v>29.79</v>
      </c>
      <c r="K69" s="88">
        <v>45.08</v>
      </c>
      <c r="L69" s="88">
        <v>0</v>
      </c>
      <c r="M69" s="116">
        <v>9.67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196.27</v>
      </c>
      <c r="W69">
        <v>108.34</v>
      </c>
      <c r="X69">
        <v>3.39</v>
      </c>
      <c r="Y69">
        <v>45.08</v>
      </c>
      <c r="Z69">
        <v>9.67</v>
      </c>
      <c r="AA69">
        <v>29.79</v>
      </c>
    </row>
    <row r="70" spans="7:27">
      <c r="G70" t="s">
        <v>112</v>
      </c>
      <c r="H70" s="115">
        <v>137.36000000000001</v>
      </c>
      <c r="I70" s="88">
        <v>3.48</v>
      </c>
      <c r="J70" s="88">
        <v>32.4</v>
      </c>
      <c r="K70" s="88">
        <v>46.33</v>
      </c>
      <c r="L70" s="88">
        <v>0</v>
      </c>
      <c r="M70" s="116">
        <v>6.87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226.44</v>
      </c>
      <c r="W70">
        <v>137.36000000000001</v>
      </c>
      <c r="X70">
        <v>3.48</v>
      </c>
      <c r="Y70">
        <v>46.33</v>
      </c>
      <c r="Z70">
        <v>6.87</v>
      </c>
      <c r="AA70">
        <v>32.4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9.67</v>
      </c>
      <c r="W71">
        <v>0</v>
      </c>
      <c r="X71">
        <v>0</v>
      </c>
      <c r="Y71">
        <v>0</v>
      </c>
      <c r="Z71">
        <v>9.67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3.29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3.29</v>
      </c>
      <c r="W72">
        <v>0</v>
      </c>
      <c r="X72">
        <v>0</v>
      </c>
      <c r="Y72">
        <v>0</v>
      </c>
      <c r="Z72">
        <v>3.29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9.67</v>
      </c>
      <c r="W73">
        <v>0</v>
      </c>
      <c r="X73">
        <v>0</v>
      </c>
      <c r="Y73">
        <v>0</v>
      </c>
      <c r="Z73">
        <v>9.67</v>
      </c>
      <c r="AA73">
        <v>0</v>
      </c>
    </row>
    <row r="74" spans="7:27">
      <c r="G74" t="s">
        <v>116</v>
      </c>
      <c r="H74" s="115">
        <v>20.309999999999999</v>
      </c>
      <c r="I74" s="88">
        <v>0.77</v>
      </c>
      <c r="J74" s="88">
        <v>10.16</v>
      </c>
      <c r="K74" s="88">
        <v>9.2899999999999991</v>
      </c>
      <c r="L74" s="88">
        <v>0</v>
      </c>
      <c r="M74" s="116">
        <v>9.3800000000000008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49.91</v>
      </c>
      <c r="W74">
        <v>20.309999999999999</v>
      </c>
      <c r="X74">
        <v>0.77</v>
      </c>
      <c r="Y74">
        <v>9.2899999999999991</v>
      </c>
      <c r="Z74">
        <v>9.3800000000000008</v>
      </c>
      <c r="AA74">
        <v>10.16</v>
      </c>
    </row>
    <row r="75" spans="7:27">
      <c r="G75" t="s">
        <v>117</v>
      </c>
      <c r="H75" s="115">
        <v>27.08</v>
      </c>
      <c r="I75" s="88">
        <v>84.54</v>
      </c>
      <c r="J75" s="88">
        <v>62.78</v>
      </c>
      <c r="K75" s="88">
        <v>24.09</v>
      </c>
      <c r="L75" s="88">
        <v>0</v>
      </c>
      <c r="M75" s="116">
        <v>9.67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208.16</v>
      </c>
      <c r="W75">
        <v>27.08</v>
      </c>
      <c r="X75">
        <v>84.54</v>
      </c>
      <c r="Y75">
        <v>24.09</v>
      </c>
      <c r="Z75">
        <v>9.67</v>
      </c>
      <c r="AA75">
        <v>62.78</v>
      </c>
    </row>
    <row r="76" spans="7:27">
      <c r="G76" t="s">
        <v>118</v>
      </c>
      <c r="H76" s="115">
        <v>67.709999999999994</v>
      </c>
      <c r="I76" s="88">
        <v>103.8</v>
      </c>
      <c r="J76" s="88">
        <v>71.48</v>
      </c>
      <c r="K76" s="88">
        <v>54.56</v>
      </c>
      <c r="L76" s="88">
        <v>0</v>
      </c>
      <c r="M76" s="116">
        <v>6.67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304.22000000000003</v>
      </c>
      <c r="W76">
        <v>67.709999999999994</v>
      </c>
      <c r="X76">
        <v>103.8</v>
      </c>
      <c r="Y76">
        <v>54.56</v>
      </c>
      <c r="Z76">
        <v>6.67</v>
      </c>
      <c r="AA76">
        <v>71.48</v>
      </c>
    </row>
    <row r="77" spans="7:27">
      <c r="G77" t="s">
        <v>119</v>
      </c>
      <c r="H77" s="115">
        <v>74.91</v>
      </c>
      <c r="I77" s="88">
        <v>100.8</v>
      </c>
      <c r="J77" s="88">
        <v>65.900000000000006</v>
      </c>
      <c r="K77" s="88">
        <v>49.02</v>
      </c>
      <c r="L77" s="88">
        <v>0</v>
      </c>
      <c r="M77" s="116">
        <v>8.5299999999999994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299.16000000000003</v>
      </c>
      <c r="W77">
        <v>74.91</v>
      </c>
      <c r="X77">
        <v>100.8</v>
      </c>
      <c r="Y77">
        <v>49.02</v>
      </c>
      <c r="Z77">
        <v>8.5299999999999994</v>
      </c>
      <c r="AA77">
        <v>65.900000000000006</v>
      </c>
    </row>
    <row r="78" spans="7:27">
      <c r="G78" t="s">
        <v>120</v>
      </c>
      <c r="H78" s="115">
        <v>64.650000000000006</v>
      </c>
      <c r="I78" s="88">
        <v>69.75</v>
      </c>
      <c r="J78" s="88">
        <v>45.41</v>
      </c>
      <c r="K78" s="88">
        <v>35.85</v>
      </c>
      <c r="L78" s="88">
        <v>0</v>
      </c>
      <c r="M78" s="116">
        <v>5.89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221.55</v>
      </c>
      <c r="W78">
        <v>64.650000000000006</v>
      </c>
      <c r="X78">
        <v>69.75</v>
      </c>
      <c r="Y78">
        <v>35.85</v>
      </c>
      <c r="Z78">
        <v>5.89</v>
      </c>
      <c r="AA78">
        <v>45.41</v>
      </c>
    </row>
    <row r="79" spans="7:27">
      <c r="G79" t="s">
        <v>121</v>
      </c>
      <c r="H79" s="115">
        <v>39.85</v>
      </c>
      <c r="I79" s="88">
        <v>46.28</v>
      </c>
      <c r="J79" s="88">
        <v>28.62</v>
      </c>
      <c r="K79" s="88">
        <v>9.19</v>
      </c>
      <c r="L79" s="88">
        <v>0</v>
      </c>
      <c r="M79" s="116">
        <v>0.41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124.35</v>
      </c>
      <c r="W79">
        <v>39.85</v>
      </c>
      <c r="X79">
        <v>46.28</v>
      </c>
      <c r="Y79">
        <v>9.19</v>
      </c>
      <c r="Z79">
        <v>0.41</v>
      </c>
      <c r="AA79">
        <v>28.62</v>
      </c>
    </row>
    <row r="80" spans="7:27">
      <c r="G80" t="s">
        <v>122</v>
      </c>
      <c r="H80" s="115">
        <v>11.36</v>
      </c>
      <c r="I80" s="88">
        <v>49.01</v>
      </c>
      <c r="J80" s="88">
        <v>29.36</v>
      </c>
      <c r="K80" s="88">
        <v>27.17</v>
      </c>
      <c r="L80" s="88">
        <v>0</v>
      </c>
      <c r="M80" s="116">
        <v>8.73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125.63</v>
      </c>
      <c r="W80">
        <v>11.36</v>
      </c>
      <c r="X80">
        <v>49.01</v>
      </c>
      <c r="Y80">
        <v>27.17</v>
      </c>
      <c r="Z80">
        <v>8.73</v>
      </c>
      <c r="AA80">
        <v>29.36</v>
      </c>
    </row>
    <row r="81" spans="7:27">
      <c r="G81" t="s">
        <v>123</v>
      </c>
      <c r="H81" s="115">
        <v>16.440000000000001</v>
      </c>
      <c r="I81" s="88">
        <v>37.74</v>
      </c>
      <c r="J81" s="88">
        <v>20.02</v>
      </c>
      <c r="K81" s="88">
        <v>21.76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105.63</v>
      </c>
      <c r="W81">
        <v>16.440000000000001</v>
      </c>
      <c r="X81">
        <v>37.74</v>
      </c>
      <c r="Y81">
        <v>21.76</v>
      </c>
      <c r="Z81">
        <v>9.67</v>
      </c>
      <c r="AA81">
        <v>20.02</v>
      </c>
    </row>
    <row r="82" spans="7:27">
      <c r="G82" t="s">
        <v>124</v>
      </c>
      <c r="H82" s="115">
        <v>0</v>
      </c>
      <c r="I82" s="88">
        <v>18.579999999999998</v>
      </c>
      <c r="J82" s="88">
        <v>7.06</v>
      </c>
      <c r="K82" s="88">
        <v>12.09</v>
      </c>
      <c r="L82" s="88">
        <v>0</v>
      </c>
      <c r="M82" s="116">
        <v>9.67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47.4</v>
      </c>
      <c r="W82">
        <v>0</v>
      </c>
      <c r="X82">
        <v>18.579999999999998</v>
      </c>
      <c r="Y82">
        <v>12.09</v>
      </c>
      <c r="Z82">
        <v>9.67</v>
      </c>
      <c r="AA82">
        <v>7.06</v>
      </c>
    </row>
    <row r="83" spans="7:27">
      <c r="G83" t="s">
        <v>125</v>
      </c>
      <c r="H83" s="115">
        <v>83.19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92.86</v>
      </c>
      <c r="W83">
        <v>83.19</v>
      </c>
      <c r="X83">
        <v>0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66.75</v>
      </c>
      <c r="I84" s="88">
        <v>0</v>
      </c>
      <c r="J84" s="88">
        <v>0</v>
      </c>
      <c r="K84" s="88">
        <v>0</v>
      </c>
      <c r="L84" s="88">
        <v>0</v>
      </c>
      <c r="M84" s="116">
        <v>9.67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76.42</v>
      </c>
      <c r="W84">
        <v>66.75</v>
      </c>
      <c r="X84">
        <v>0</v>
      </c>
      <c r="Y84">
        <v>0</v>
      </c>
      <c r="Z84">
        <v>9.67</v>
      </c>
      <c r="AA84">
        <v>0</v>
      </c>
    </row>
    <row r="85" spans="7:27">
      <c r="G85" t="s">
        <v>127</v>
      </c>
      <c r="H85" s="115">
        <v>58.04</v>
      </c>
      <c r="I85" s="88">
        <v>0</v>
      </c>
      <c r="J85" s="88">
        <v>0</v>
      </c>
      <c r="K85" s="88">
        <v>0</v>
      </c>
      <c r="L85" s="88">
        <v>0</v>
      </c>
      <c r="M85" s="116">
        <v>9.67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67.709999999999994</v>
      </c>
      <c r="W85">
        <v>58.04</v>
      </c>
      <c r="X85">
        <v>0</v>
      </c>
      <c r="Y85">
        <v>0</v>
      </c>
      <c r="Z85">
        <v>9.67</v>
      </c>
      <c r="AA85">
        <v>0</v>
      </c>
    </row>
    <row r="86" spans="7:27">
      <c r="G86" t="s">
        <v>128</v>
      </c>
      <c r="H86" s="115">
        <v>65.78</v>
      </c>
      <c r="I86" s="88">
        <v>0</v>
      </c>
      <c r="J86" s="88">
        <v>0</v>
      </c>
      <c r="K86" s="88">
        <v>0</v>
      </c>
      <c r="L86" s="88">
        <v>0</v>
      </c>
      <c r="M86" s="116">
        <v>4.16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69.94</v>
      </c>
      <c r="W86">
        <v>65.78</v>
      </c>
      <c r="X86">
        <v>0</v>
      </c>
      <c r="Y86">
        <v>0</v>
      </c>
      <c r="Z86">
        <v>4.16</v>
      </c>
      <c r="AA86">
        <v>0</v>
      </c>
    </row>
    <row r="87" spans="7:27">
      <c r="G87" t="s">
        <v>129</v>
      </c>
      <c r="H87" s="115">
        <v>64.81</v>
      </c>
      <c r="I87" s="88">
        <v>0</v>
      </c>
      <c r="J87" s="88">
        <v>0</v>
      </c>
      <c r="K87" s="88">
        <v>0</v>
      </c>
      <c r="L87" s="88">
        <v>0</v>
      </c>
      <c r="M87" s="116">
        <v>9.67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74.48</v>
      </c>
      <c r="W87">
        <v>64.81</v>
      </c>
      <c r="X87">
        <v>0</v>
      </c>
      <c r="Y87">
        <v>0</v>
      </c>
      <c r="Z87">
        <v>9.67</v>
      </c>
      <c r="AA87">
        <v>0</v>
      </c>
    </row>
    <row r="88" spans="7:27">
      <c r="G88" t="s">
        <v>130</v>
      </c>
      <c r="H88" s="115">
        <v>59.01</v>
      </c>
      <c r="I88" s="88">
        <v>0</v>
      </c>
      <c r="J88" s="88">
        <v>0</v>
      </c>
      <c r="K88" s="88">
        <v>0</v>
      </c>
      <c r="L88" s="88">
        <v>0</v>
      </c>
      <c r="M88" s="116">
        <v>9.67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68.680000000000007</v>
      </c>
      <c r="W88">
        <v>59.01</v>
      </c>
      <c r="X88">
        <v>0</v>
      </c>
      <c r="Y88">
        <v>0</v>
      </c>
      <c r="Z88">
        <v>9.67</v>
      </c>
      <c r="AA88">
        <v>0</v>
      </c>
    </row>
    <row r="89" spans="7:27">
      <c r="G89" t="s">
        <v>131</v>
      </c>
      <c r="H89" s="115">
        <v>64.81</v>
      </c>
      <c r="I89" s="88">
        <v>0</v>
      </c>
      <c r="J89" s="88">
        <v>0</v>
      </c>
      <c r="K89" s="88">
        <v>0</v>
      </c>
      <c r="L89" s="88">
        <v>0</v>
      </c>
      <c r="M89" s="116">
        <v>9.67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74.48</v>
      </c>
      <c r="W89">
        <v>64.81</v>
      </c>
      <c r="X89">
        <v>0</v>
      </c>
      <c r="Y89">
        <v>0</v>
      </c>
      <c r="Z89">
        <v>9.67</v>
      </c>
      <c r="AA89">
        <v>0</v>
      </c>
    </row>
    <row r="90" spans="7:27">
      <c r="G90" t="s">
        <v>132</v>
      </c>
      <c r="H90" s="115">
        <v>65.78</v>
      </c>
      <c r="I90" s="88">
        <v>0</v>
      </c>
      <c r="J90" s="88">
        <v>0</v>
      </c>
      <c r="K90" s="88">
        <v>0</v>
      </c>
      <c r="L90" s="88">
        <v>0</v>
      </c>
      <c r="M90" s="116">
        <v>7.93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73.709999999999994</v>
      </c>
      <c r="W90">
        <v>65.78</v>
      </c>
      <c r="X90">
        <v>0</v>
      </c>
      <c r="Y90">
        <v>0</v>
      </c>
      <c r="Z90">
        <v>7.93</v>
      </c>
      <c r="AA90">
        <v>0</v>
      </c>
    </row>
    <row r="91" spans="7:27">
      <c r="G91" t="s">
        <v>133</v>
      </c>
      <c r="H91" s="115">
        <v>34.82</v>
      </c>
      <c r="I91" s="88">
        <v>0</v>
      </c>
      <c r="J91" s="88">
        <v>0</v>
      </c>
      <c r="K91" s="88">
        <v>0</v>
      </c>
      <c r="L91" s="88">
        <v>0</v>
      </c>
      <c r="M91" s="116">
        <v>8.32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43.14</v>
      </c>
      <c r="W91">
        <v>34.82</v>
      </c>
      <c r="X91">
        <v>0</v>
      </c>
      <c r="Y91">
        <v>0</v>
      </c>
      <c r="Z91">
        <v>8.32</v>
      </c>
      <c r="AA91">
        <v>0</v>
      </c>
    </row>
    <row r="92" spans="7:27">
      <c r="G92" t="s">
        <v>134</v>
      </c>
      <c r="H92" s="115">
        <v>44.5</v>
      </c>
      <c r="I92" s="88">
        <v>0</v>
      </c>
      <c r="J92" s="88">
        <v>0</v>
      </c>
      <c r="K92" s="88">
        <v>0</v>
      </c>
      <c r="L92" s="88">
        <v>0</v>
      </c>
      <c r="M92" s="116">
        <v>9.67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54.17</v>
      </c>
      <c r="W92">
        <v>44.5</v>
      </c>
      <c r="X92">
        <v>0</v>
      </c>
      <c r="Y92">
        <v>0</v>
      </c>
      <c r="Z92">
        <v>9.67</v>
      </c>
      <c r="AA92">
        <v>0</v>
      </c>
    </row>
    <row r="93" spans="7:27">
      <c r="G93" t="s">
        <v>135</v>
      </c>
      <c r="H93" s="115">
        <v>58.04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58.04</v>
      </c>
      <c r="W93">
        <v>58.04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70.62</v>
      </c>
      <c r="I94" s="88">
        <v>0</v>
      </c>
      <c r="J94" s="88">
        <v>0</v>
      </c>
      <c r="K94" s="88">
        <v>0</v>
      </c>
      <c r="L94" s="88">
        <v>0</v>
      </c>
      <c r="M94" s="116">
        <v>7.54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78.16</v>
      </c>
      <c r="W94">
        <v>70.62</v>
      </c>
      <c r="X94">
        <v>0</v>
      </c>
      <c r="Y94">
        <v>0</v>
      </c>
      <c r="Z94">
        <v>7.54</v>
      </c>
      <c r="AA94">
        <v>0</v>
      </c>
    </row>
    <row r="95" spans="7:27">
      <c r="G95" t="s">
        <v>137</v>
      </c>
      <c r="H95" s="115">
        <v>72.55</v>
      </c>
      <c r="I95" s="88">
        <v>0</v>
      </c>
      <c r="J95" s="88">
        <v>0</v>
      </c>
      <c r="K95" s="88">
        <v>0</v>
      </c>
      <c r="L95" s="88">
        <v>0</v>
      </c>
      <c r="M95" s="116">
        <v>6.67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79.22</v>
      </c>
      <c r="W95">
        <v>72.55</v>
      </c>
      <c r="X95">
        <v>0</v>
      </c>
      <c r="Y95">
        <v>0</v>
      </c>
      <c r="Z95">
        <v>6.67</v>
      </c>
      <c r="AA95">
        <v>0</v>
      </c>
    </row>
    <row r="96" spans="7:27">
      <c r="G96" t="s">
        <v>138</v>
      </c>
      <c r="H96" s="115">
        <v>70.62</v>
      </c>
      <c r="I96" s="88">
        <v>0</v>
      </c>
      <c r="J96" s="88">
        <v>0</v>
      </c>
      <c r="K96" s="88">
        <v>0</v>
      </c>
      <c r="L96" s="88">
        <v>0</v>
      </c>
      <c r="M96" s="116">
        <v>3.48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74.099999999999994</v>
      </c>
      <c r="W96">
        <v>70.62</v>
      </c>
      <c r="X96">
        <v>0</v>
      </c>
      <c r="Y96">
        <v>0</v>
      </c>
      <c r="Z96">
        <v>3.48</v>
      </c>
      <c r="AA96">
        <v>0</v>
      </c>
    </row>
    <row r="97" spans="1:83">
      <c r="G97" t="s">
        <v>139</v>
      </c>
      <c r="H97" s="115">
        <v>81.260000000000005</v>
      </c>
      <c r="I97" s="88">
        <v>0</v>
      </c>
      <c r="J97" s="88">
        <v>0</v>
      </c>
      <c r="K97" s="88">
        <v>0</v>
      </c>
      <c r="L97" s="88">
        <v>0</v>
      </c>
      <c r="M97" s="116">
        <v>2.2200000000000002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83.48</v>
      </c>
      <c r="W97">
        <v>81.260000000000005</v>
      </c>
      <c r="X97">
        <v>0</v>
      </c>
      <c r="Y97">
        <v>0</v>
      </c>
      <c r="Z97">
        <v>2.2200000000000002</v>
      </c>
      <c r="AA97">
        <v>0</v>
      </c>
    </row>
    <row r="98" spans="1:83">
      <c r="G98" t="s">
        <v>140</v>
      </c>
      <c r="H98" s="115">
        <v>76.41</v>
      </c>
      <c r="I98" s="88">
        <v>0</v>
      </c>
      <c r="J98" s="88">
        <v>0</v>
      </c>
      <c r="K98" s="88">
        <v>0</v>
      </c>
      <c r="L98" s="88">
        <v>0</v>
      </c>
      <c r="M98" s="116">
        <v>1.55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77.959999999999994</v>
      </c>
      <c r="W98">
        <v>76.41</v>
      </c>
      <c r="X98">
        <v>0</v>
      </c>
      <c r="Y98">
        <v>0</v>
      </c>
      <c r="Z98">
        <v>1.55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0.9237850000000003</v>
      </c>
      <c r="I99" s="111">
        <f t="shared" ref="I99:BQ99" si="1">SUM(I3:I98)/4000</f>
        <v>0.12985000000000002</v>
      </c>
      <c r="J99" s="111">
        <f t="shared" si="1"/>
        <v>0.10359749999999998</v>
      </c>
      <c r="K99" s="111">
        <f t="shared" si="1"/>
        <v>8.7959999999999997E-2</v>
      </c>
      <c r="L99" s="111">
        <f t="shared" si="1"/>
        <v>0</v>
      </c>
      <c r="M99" s="111">
        <f t="shared" si="1"/>
        <v>0.15528499999999995</v>
      </c>
      <c r="N99" s="110">
        <f t="shared" si="1"/>
        <v>0</v>
      </c>
      <c r="O99" s="111">
        <f t="shared" si="1"/>
        <v>-3.5749999999999997E-2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-3.5749999999999997E-2</v>
      </c>
      <c r="V99" s="112">
        <f t="shared" si="1"/>
        <v>1.4004774999999998</v>
      </c>
      <c r="W99">
        <f t="shared" si="1"/>
        <v>0.9237850000000003</v>
      </c>
      <c r="X99">
        <f t="shared" si="1"/>
        <v>9.4099999999999975E-2</v>
      </c>
      <c r="Y99">
        <f t="shared" si="1"/>
        <v>8.7959999999999997E-2</v>
      </c>
      <c r="Z99">
        <f t="shared" si="1"/>
        <v>0.15528499999999995</v>
      </c>
      <c r="AA99">
        <f t="shared" si="1"/>
        <v>0.10359749999999998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477</v>
      </c>
      <c r="AC1" t="s">
        <v>477</v>
      </c>
      <c r="AD1" t="s">
        <v>477</v>
      </c>
      <c r="AE1" t="s">
        <v>478</v>
      </c>
      <c r="AF1" t="s">
        <v>479</v>
      </c>
      <c r="AG1" t="s">
        <v>480</v>
      </c>
      <c r="AH1" t="s">
        <v>480</v>
      </c>
      <c r="AI1" t="s">
        <v>481</v>
      </c>
      <c r="AJ1" t="s">
        <v>482</v>
      </c>
      <c r="AK1" t="s">
        <v>483</v>
      </c>
      <c r="AL1" t="s">
        <v>483</v>
      </c>
      <c r="AM1" t="s">
        <v>483</v>
      </c>
      <c r="AN1" t="s">
        <v>483</v>
      </c>
      <c r="AO1" t="s">
        <v>483</v>
      </c>
      <c r="AP1" t="s">
        <v>483</v>
      </c>
      <c r="AQ1" t="s">
        <v>483</v>
      </c>
      <c r="AR1" t="s">
        <v>483</v>
      </c>
      <c r="AS1" t="s">
        <v>483</v>
      </c>
      <c r="AT1" t="s">
        <v>484</v>
      </c>
      <c r="AU1" t="s">
        <v>484</v>
      </c>
      <c r="AV1" t="s">
        <v>484</v>
      </c>
      <c r="AW1" t="s">
        <v>484</v>
      </c>
      <c r="AX1" t="s">
        <v>484</v>
      </c>
      <c r="AY1" t="s">
        <v>484</v>
      </c>
      <c r="AZ1" t="s">
        <v>484</v>
      </c>
      <c r="BA1" t="s">
        <v>484</v>
      </c>
      <c r="BB1" t="s">
        <v>484</v>
      </c>
      <c r="BC1" t="s">
        <v>484</v>
      </c>
      <c r="BD1" t="s">
        <v>484</v>
      </c>
      <c r="BE1" t="s">
        <v>484</v>
      </c>
      <c r="BF1" t="s">
        <v>484</v>
      </c>
      <c r="BG1" t="s">
        <v>485</v>
      </c>
      <c r="BH1" t="s">
        <v>485</v>
      </c>
      <c r="BI1" t="s">
        <v>150</v>
      </c>
      <c r="BJ1" t="s">
        <v>487</v>
      </c>
      <c r="BK1" t="s">
        <v>487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44840</v>
      </c>
      <c r="W2" s="30" t="s">
        <v>153</v>
      </c>
      <c r="X2" t="s">
        <v>246</v>
      </c>
      <c r="Y2" t="s">
        <v>246</v>
      </c>
      <c r="Z2" t="s">
        <v>152</v>
      </c>
      <c r="AA2" t="s">
        <v>149</v>
      </c>
      <c r="AB2" t="s">
        <v>149</v>
      </c>
      <c r="AC2" t="s">
        <v>150</v>
      </c>
      <c r="AD2" t="s">
        <v>150</v>
      </c>
      <c r="AE2" t="s">
        <v>389</v>
      </c>
      <c r="AF2" t="s">
        <v>149</v>
      </c>
      <c r="AG2" t="s">
        <v>150</v>
      </c>
      <c r="AH2" t="s">
        <v>150</v>
      </c>
      <c r="AI2" t="s">
        <v>150</v>
      </c>
      <c r="AJ2" t="s">
        <v>149</v>
      </c>
      <c r="AK2" t="s">
        <v>240</v>
      </c>
      <c r="AL2" t="s">
        <v>283</v>
      </c>
      <c r="AM2" t="s">
        <v>281</v>
      </c>
      <c r="AN2" t="s">
        <v>282</v>
      </c>
      <c r="AO2" t="s">
        <v>232</v>
      </c>
      <c r="AP2" t="s">
        <v>268</v>
      </c>
      <c r="AQ2" t="s">
        <v>270</v>
      </c>
      <c r="AR2" t="s">
        <v>237</v>
      </c>
      <c r="AS2" t="s">
        <v>269</v>
      </c>
      <c r="AT2" t="s">
        <v>241</v>
      </c>
      <c r="AU2" t="s">
        <v>244</v>
      </c>
      <c r="AV2" t="s">
        <v>360</v>
      </c>
      <c r="AW2" t="s">
        <v>233</v>
      </c>
      <c r="AX2" t="s">
        <v>264</v>
      </c>
      <c r="AY2" t="s">
        <v>399</v>
      </c>
      <c r="AZ2" t="s">
        <v>445</v>
      </c>
      <c r="BA2" t="s">
        <v>256</v>
      </c>
      <c r="BB2" t="s">
        <v>390</v>
      </c>
      <c r="BC2" t="s">
        <v>258</v>
      </c>
      <c r="BD2" t="s">
        <v>394</v>
      </c>
      <c r="BE2" t="s">
        <v>447</v>
      </c>
      <c r="BF2" t="s">
        <v>261</v>
      </c>
      <c r="BG2" t="s">
        <v>149</v>
      </c>
      <c r="BH2" t="s">
        <v>150</v>
      </c>
      <c r="BI2" t="s">
        <v>486</v>
      </c>
      <c r="BJ2" t="s">
        <v>149</v>
      </c>
      <c r="BK2" t="s">
        <v>150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572.06999999999994</v>
      </c>
      <c r="I3" s="95">
        <v>86.929999999999993</v>
      </c>
      <c r="J3" s="95">
        <v>10.760000000000002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10.210000000000001</v>
      </c>
      <c r="X3">
        <v>6.06</v>
      </c>
      <c r="Y3">
        <v>24.51</v>
      </c>
      <c r="Z3">
        <v>0.97</v>
      </c>
      <c r="AA3">
        <v>39.9</v>
      </c>
      <c r="AB3">
        <v>54.41</v>
      </c>
      <c r="AC3">
        <v>13.3</v>
      </c>
      <c r="AD3">
        <v>18.14</v>
      </c>
      <c r="AE3">
        <v>0.63</v>
      </c>
      <c r="AF3">
        <v>87.06</v>
      </c>
      <c r="AG3">
        <v>14.51</v>
      </c>
      <c r="AH3">
        <v>14.51</v>
      </c>
      <c r="AI3">
        <v>24.18</v>
      </c>
      <c r="AJ3">
        <v>129.62</v>
      </c>
      <c r="AK3">
        <v>0.61</v>
      </c>
      <c r="AL3">
        <v>0.36</v>
      </c>
      <c r="AM3">
        <v>0.46</v>
      </c>
      <c r="AN3">
        <v>0.83</v>
      </c>
      <c r="AO3">
        <v>0.74</v>
      </c>
      <c r="AP3">
        <v>0.83</v>
      </c>
      <c r="AQ3">
        <v>0.48</v>
      </c>
      <c r="AR3">
        <v>0.55000000000000004</v>
      </c>
      <c r="AS3">
        <v>0.52</v>
      </c>
      <c r="AT3">
        <v>1.26</v>
      </c>
      <c r="AU3">
        <v>0.39</v>
      </c>
      <c r="AV3">
        <v>0.77</v>
      </c>
      <c r="AW3">
        <v>0.39</v>
      </c>
      <c r="AX3">
        <v>0.39</v>
      </c>
      <c r="AY3">
        <v>0.39</v>
      </c>
      <c r="AZ3">
        <v>0.73</v>
      </c>
      <c r="BA3">
        <v>0.39</v>
      </c>
      <c r="BB3">
        <v>2.9</v>
      </c>
      <c r="BC3">
        <v>0.68</v>
      </c>
      <c r="BD3">
        <v>0.44</v>
      </c>
      <c r="BE3">
        <v>0.57999999999999996</v>
      </c>
      <c r="BF3">
        <v>0.39</v>
      </c>
      <c r="BG3">
        <v>217.64</v>
      </c>
      <c r="BH3">
        <v>0</v>
      </c>
      <c r="BI3">
        <v>55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572.06999999999994</v>
      </c>
      <c r="I4" s="88">
        <v>86.929999999999993</v>
      </c>
      <c r="J4" s="88">
        <v>10.760000000000002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10.210000000000001</v>
      </c>
      <c r="X4">
        <v>6.06</v>
      </c>
      <c r="Y4">
        <v>24.51</v>
      </c>
      <c r="Z4">
        <v>0.97</v>
      </c>
      <c r="AA4">
        <v>39.9</v>
      </c>
      <c r="AB4">
        <v>54.41</v>
      </c>
      <c r="AC4">
        <v>13.3</v>
      </c>
      <c r="AD4">
        <v>18.14</v>
      </c>
      <c r="AE4">
        <v>0.63</v>
      </c>
      <c r="AF4">
        <v>87.06</v>
      </c>
      <c r="AG4">
        <v>14.51</v>
      </c>
      <c r="AH4">
        <v>14.51</v>
      </c>
      <c r="AI4">
        <v>24.18</v>
      </c>
      <c r="AJ4">
        <v>129.62</v>
      </c>
      <c r="AK4">
        <v>0.61</v>
      </c>
      <c r="AL4">
        <v>0.36</v>
      </c>
      <c r="AM4">
        <v>0.46</v>
      </c>
      <c r="AN4">
        <v>0.83</v>
      </c>
      <c r="AO4">
        <v>0.74</v>
      </c>
      <c r="AP4">
        <v>0.83</v>
      </c>
      <c r="AQ4">
        <v>0.48</v>
      </c>
      <c r="AR4">
        <v>0.55000000000000004</v>
      </c>
      <c r="AS4">
        <v>0.52</v>
      </c>
      <c r="AT4">
        <v>1.26</v>
      </c>
      <c r="AU4">
        <v>0.39</v>
      </c>
      <c r="AV4">
        <v>0.77</v>
      </c>
      <c r="AW4">
        <v>0.39</v>
      </c>
      <c r="AX4">
        <v>0.39</v>
      </c>
      <c r="AY4">
        <v>0.39</v>
      </c>
      <c r="AZ4">
        <v>0.73</v>
      </c>
      <c r="BA4">
        <v>0.39</v>
      </c>
      <c r="BB4">
        <v>2.9</v>
      </c>
      <c r="BC4">
        <v>0.68</v>
      </c>
      <c r="BD4">
        <v>0.44</v>
      </c>
      <c r="BE4">
        <v>0.57999999999999996</v>
      </c>
      <c r="BF4">
        <v>0.39</v>
      </c>
      <c r="BG4">
        <v>217.64</v>
      </c>
      <c r="BH4">
        <v>0</v>
      </c>
      <c r="BI4">
        <v>55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572.06999999999994</v>
      </c>
      <c r="I5" s="88">
        <v>86.929999999999993</v>
      </c>
      <c r="J5" s="88">
        <v>10.760000000000002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10.210000000000001</v>
      </c>
      <c r="X5">
        <v>6.06</v>
      </c>
      <c r="Y5">
        <v>24.51</v>
      </c>
      <c r="Z5">
        <v>0.97</v>
      </c>
      <c r="AA5">
        <v>39.9</v>
      </c>
      <c r="AB5">
        <v>54.41</v>
      </c>
      <c r="AC5">
        <v>13.3</v>
      </c>
      <c r="AD5">
        <v>18.14</v>
      </c>
      <c r="AE5">
        <v>0.63</v>
      </c>
      <c r="AF5">
        <v>87.06</v>
      </c>
      <c r="AG5">
        <v>14.51</v>
      </c>
      <c r="AH5">
        <v>14.51</v>
      </c>
      <c r="AI5">
        <v>24.18</v>
      </c>
      <c r="AJ5">
        <v>129.62</v>
      </c>
      <c r="AK5">
        <v>0.61</v>
      </c>
      <c r="AL5">
        <v>0.36</v>
      </c>
      <c r="AM5">
        <v>0.46</v>
      </c>
      <c r="AN5">
        <v>0.83</v>
      </c>
      <c r="AO5">
        <v>0.74</v>
      </c>
      <c r="AP5">
        <v>0.83</v>
      </c>
      <c r="AQ5">
        <v>0.48</v>
      </c>
      <c r="AR5">
        <v>0.55000000000000004</v>
      </c>
      <c r="AS5">
        <v>0.52</v>
      </c>
      <c r="AT5">
        <v>1.26</v>
      </c>
      <c r="AU5">
        <v>0.39</v>
      </c>
      <c r="AV5">
        <v>0.77</v>
      </c>
      <c r="AW5">
        <v>0.39</v>
      </c>
      <c r="AX5">
        <v>0.39</v>
      </c>
      <c r="AY5">
        <v>0.39</v>
      </c>
      <c r="AZ5">
        <v>0.73</v>
      </c>
      <c r="BA5">
        <v>0.39</v>
      </c>
      <c r="BB5">
        <v>2.9</v>
      </c>
      <c r="BC5">
        <v>0.68</v>
      </c>
      <c r="BD5">
        <v>0.44</v>
      </c>
      <c r="BE5">
        <v>0.57999999999999996</v>
      </c>
      <c r="BF5">
        <v>0.39</v>
      </c>
      <c r="BG5">
        <v>217.64</v>
      </c>
      <c r="BH5">
        <v>0</v>
      </c>
      <c r="BI5">
        <v>55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572.06999999999994</v>
      </c>
      <c r="I6" s="88">
        <v>86.929999999999993</v>
      </c>
      <c r="J6" s="88">
        <v>10.760000000000002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10.210000000000001</v>
      </c>
      <c r="X6">
        <v>6.06</v>
      </c>
      <c r="Y6">
        <v>24.51</v>
      </c>
      <c r="Z6">
        <v>0.97</v>
      </c>
      <c r="AA6">
        <v>39.9</v>
      </c>
      <c r="AB6">
        <v>54.41</v>
      </c>
      <c r="AC6">
        <v>13.3</v>
      </c>
      <c r="AD6">
        <v>18.14</v>
      </c>
      <c r="AE6">
        <v>0.63</v>
      </c>
      <c r="AF6">
        <v>87.06</v>
      </c>
      <c r="AG6">
        <v>14.51</v>
      </c>
      <c r="AH6">
        <v>14.51</v>
      </c>
      <c r="AI6">
        <v>24.18</v>
      </c>
      <c r="AJ6">
        <v>129.62</v>
      </c>
      <c r="AK6">
        <v>0.61</v>
      </c>
      <c r="AL6">
        <v>0.36</v>
      </c>
      <c r="AM6">
        <v>0.46</v>
      </c>
      <c r="AN6">
        <v>0.83</v>
      </c>
      <c r="AO6">
        <v>0.74</v>
      </c>
      <c r="AP6">
        <v>0.83</v>
      </c>
      <c r="AQ6">
        <v>0.48</v>
      </c>
      <c r="AR6">
        <v>0.55000000000000004</v>
      </c>
      <c r="AS6">
        <v>0.52</v>
      </c>
      <c r="AT6">
        <v>1.26</v>
      </c>
      <c r="AU6">
        <v>0.39</v>
      </c>
      <c r="AV6">
        <v>0.77</v>
      </c>
      <c r="AW6">
        <v>0.39</v>
      </c>
      <c r="AX6">
        <v>0.39</v>
      </c>
      <c r="AY6">
        <v>0.39</v>
      </c>
      <c r="AZ6">
        <v>0.73</v>
      </c>
      <c r="BA6">
        <v>0.39</v>
      </c>
      <c r="BB6">
        <v>2.9</v>
      </c>
      <c r="BC6">
        <v>0.68</v>
      </c>
      <c r="BD6">
        <v>0.44</v>
      </c>
      <c r="BE6">
        <v>0.57999999999999996</v>
      </c>
      <c r="BF6">
        <v>0.39</v>
      </c>
      <c r="BG6">
        <v>217.64</v>
      </c>
      <c r="BH6">
        <v>0</v>
      </c>
      <c r="BI6">
        <v>55</v>
      </c>
      <c r="BJ6">
        <v>0</v>
      </c>
      <c r="BK6">
        <v>0</v>
      </c>
    </row>
    <row r="7" spans="1:63">
      <c r="A7" t="s">
        <v>243</v>
      </c>
      <c r="B7" t="s">
        <v>298</v>
      </c>
      <c r="C7" t="s">
        <v>265</v>
      </c>
      <c r="G7" t="s">
        <v>49</v>
      </c>
      <c r="H7" s="115">
        <v>499.30999999999995</v>
      </c>
      <c r="I7" s="88">
        <v>86.929999999999993</v>
      </c>
      <c r="J7" s="88">
        <v>10.760000000000002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10.210000000000001</v>
      </c>
      <c r="X7">
        <v>6.06</v>
      </c>
      <c r="Y7">
        <v>24.51</v>
      </c>
      <c r="Z7">
        <v>0.97</v>
      </c>
      <c r="AA7">
        <v>39.9</v>
      </c>
      <c r="AB7">
        <v>54.41</v>
      </c>
      <c r="AC7">
        <v>13.3</v>
      </c>
      <c r="AD7">
        <v>18.14</v>
      </c>
      <c r="AE7">
        <v>0.57999999999999996</v>
      </c>
      <c r="AF7">
        <v>87.06</v>
      </c>
      <c r="AG7">
        <v>14.51</v>
      </c>
      <c r="AH7">
        <v>14.51</v>
      </c>
      <c r="AI7">
        <v>24.18</v>
      </c>
      <c r="AJ7">
        <v>129.62</v>
      </c>
      <c r="AK7">
        <v>0.61</v>
      </c>
      <c r="AL7">
        <v>0.36</v>
      </c>
      <c r="AM7">
        <v>0.46</v>
      </c>
      <c r="AN7">
        <v>0.83</v>
      </c>
      <c r="AO7">
        <v>0.74</v>
      </c>
      <c r="AP7">
        <v>0.83</v>
      </c>
      <c r="AQ7">
        <v>0.48</v>
      </c>
      <c r="AR7">
        <v>0.55000000000000004</v>
      </c>
      <c r="AS7">
        <v>0.35</v>
      </c>
      <c r="AT7">
        <v>1.26</v>
      </c>
      <c r="AU7">
        <v>0.39</v>
      </c>
      <c r="AV7">
        <v>0.77</v>
      </c>
      <c r="AW7">
        <v>0.39</v>
      </c>
      <c r="AX7">
        <v>0.39</v>
      </c>
      <c r="AY7">
        <v>0.39</v>
      </c>
      <c r="AZ7">
        <v>0.73</v>
      </c>
      <c r="BA7">
        <v>0.39</v>
      </c>
      <c r="BB7">
        <v>2.9</v>
      </c>
      <c r="BC7">
        <v>0.68</v>
      </c>
      <c r="BD7">
        <v>0.44</v>
      </c>
      <c r="BE7">
        <v>0.57999999999999996</v>
      </c>
      <c r="BF7">
        <v>0.39</v>
      </c>
      <c r="BG7">
        <v>145.1</v>
      </c>
      <c r="BH7">
        <v>0</v>
      </c>
      <c r="BI7">
        <v>55</v>
      </c>
      <c r="BJ7">
        <v>0</v>
      </c>
      <c r="BK7">
        <v>0</v>
      </c>
    </row>
    <row r="8" spans="1:63">
      <c r="A8" t="s">
        <v>244</v>
      </c>
      <c r="B8" t="s">
        <v>340</v>
      </c>
      <c r="C8" t="s">
        <v>237</v>
      </c>
      <c r="G8" t="s">
        <v>50</v>
      </c>
      <c r="H8" s="115">
        <v>499.30999999999995</v>
      </c>
      <c r="I8" s="88">
        <v>86.929999999999993</v>
      </c>
      <c r="J8" s="88">
        <v>10.760000000000002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10.210000000000001</v>
      </c>
      <c r="X8">
        <v>6.06</v>
      </c>
      <c r="Y8">
        <v>24.51</v>
      </c>
      <c r="Z8">
        <v>0.97</v>
      </c>
      <c r="AA8">
        <v>39.9</v>
      </c>
      <c r="AB8">
        <v>54.41</v>
      </c>
      <c r="AC8">
        <v>13.3</v>
      </c>
      <c r="AD8">
        <v>18.14</v>
      </c>
      <c r="AE8">
        <v>0.57999999999999996</v>
      </c>
      <c r="AF8">
        <v>87.06</v>
      </c>
      <c r="AG8">
        <v>14.51</v>
      </c>
      <c r="AH8">
        <v>14.51</v>
      </c>
      <c r="AI8">
        <v>24.18</v>
      </c>
      <c r="AJ8">
        <v>129.62</v>
      </c>
      <c r="AK8">
        <v>0.61</v>
      </c>
      <c r="AL8">
        <v>0.36</v>
      </c>
      <c r="AM8">
        <v>0.46</v>
      </c>
      <c r="AN8">
        <v>0.83</v>
      </c>
      <c r="AO8">
        <v>0.74</v>
      </c>
      <c r="AP8">
        <v>0.83</v>
      </c>
      <c r="AQ8">
        <v>0.48</v>
      </c>
      <c r="AR8">
        <v>0.55000000000000004</v>
      </c>
      <c r="AS8">
        <v>0.35</v>
      </c>
      <c r="AT8">
        <v>1.26</v>
      </c>
      <c r="AU8">
        <v>0.39</v>
      </c>
      <c r="AV8">
        <v>0.77</v>
      </c>
      <c r="AW8">
        <v>0.39</v>
      </c>
      <c r="AX8">
        <v>0.39</v>
      </c>
      <c r="AY8">
        <v>0.39</v>
      </c>
      <c r="AZ8">
        <v>0.73</v>
      </c>
      <c r="BA8">
        <v>0.39</v>
      </c>
      <c r="BB8">
        <v>2.9</v>
      </c>
      <c r="BC8">
        <v>0.68</v>
      </c>
      <c r="BD8">
        <v>0.44</v>
      </c>
      <c r="BE8">
        <v>0.57999999999999996</v>
      </c>
      <c r="BF8">
        <v>0.39</v>
      </c>
      <c r="BG8">
        <v>145.1</v>
      </c>
      <c r="BH8">
        <v>0</v>
      </c>
      <c r="BI8">
        <v>55</v>
      </c>
      <c r="BJ8">
        <v>0</v>
      </c>
      <c r="BK8">
        <v>0</v>
      </c>
    </row>
    <row r="9" spans="1:63">
      <c r="A9" t="s">
        <v>245</v>
      </c>
      <c r="B9" t="s">
        <v>360</v>
      </c>
      <c r="C9" t="s">
        <v>238</v>
      </c>
      <c r="G9" t="s">
        <v>51</v>
      </c>
      <c r="H9" s="115">
        <v>499.30999999999995</v>
      </c>
      <c r="I9" s="88">
        <v>86.929999999999993</v>
      </c>
      <c r="J9" s="88">
        <v>10.760000000000002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10.210000000000001</v>
      </c>
      <c r="X9">
        <v>6.06</v>
      </c>
      <c r="Y9">
        <v>24.51</v>
      </c>
      <c r="Z9">
        <v>0.97</v>
      </c>
      <c r="AA9">
        <v>39.9</v>
      </c>
      <c r="AB9">
        <v>54.41</v>
      </c>
      <c r="AC9">
        <v>13.3</v>
      </c>
      <c r="AD9">
        <v>18.14</v>
      </c>
      <c r="AE9">
        <v>0.57999999999999996</v>
      </c>
      <c r="AF9">
        <v>87.06</v>
      </c>
      <c r="AG9">
        <v>14.51</v>
      </c>
      <c r="AH9">
        <v>14.51</v>
      </c>
      <c r="AI9">
        <v>24.18</v>
      </c>
      <c r="AJ9">
        <v>129.62</v>
      </c>
      <c r="AK9">
        <v>0.61</v>
      </c>
      <c r="AL9">
        <v>0.36</v>
      </c>
      <c r="AM9">
        <v>0.46</v>
      </c>
      <c r="AN9">
        <v>0.83</v>
      </c>
      <c r="AO9">
        <v>0.74</v>
      </c>
      <c r="AP9">
        <v>0.83</v>
      </c>
      <c r="AQ9">
        <v>0.48</v>
      </c>
      <c r="AR9">
        <v>0.55000000000000004</v>
      </c>
      <c r="AS9">
        <v>0.35</v>
      </c>
      <c r="AT9">
        <v>1.26</v>
      </c>
      <c r="AU9">
        <v>0.39</v>
      </c>
      <c r="AV9">
        <v>0.77</v>
      </c>
      <c r="AW9">
        <v>0.39</v>
      </c>
      <c r="AX9">
        <v>0.39</v>
      </c>
      <c r="AY9">
        <v>0.39</v>
      </c>
      <c r="AZ9">
        <v>0.73</v>
      </c>
      <c r="BA9">
        <v>0.39</v>
      </c>
      <c r="BB9">
        <v>2.9</v>
      </c>
      <c r="BC9">
        <v>0.68</v>
      </c>
      <c r="BD9">
        <v>0.44</v>
      </c>
      <c r="BE9">
        <v>0.57999999999999996</v>
      </c>
      <c r="BF9">
        <v>0.39</v>
      </c>
      <c r="BG9">
        <v>145.1</v>
      </c>
      <c r="BH9">
        <v>0</v>
      </c>
      <c r="BI9">
        <v>55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499.30999999999995</v>
      </c>
      <c r="I10" s="88">
        <v>86.929999999999993</v>
      </c>
      <c r="J10" s="88">
        <v>10.760000000000002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10.210000000000001</v>
      </c>
      <c r="X10">
        <v>6.06</v>
      </c>
      <c r="Y10">
        <v>24.51</v>
      </c>
      <c r="Z10">
        <v>0.97</v>
      </c>
      <c r="AA10">
        <v>39.9</v>
      </c>
      <c r="AB10">
        <v>54.41</v>
      </c>
      <c r="AC10">
        <v>13.3</v>
      </c>
      <c r="AD10">
        <v>18.14</v>
      </c>
      <c r="AE10">
        <v>0.57999999999999996</v>
      </c>
      <c r="AF10">
        <v>87.06</v>
      </c>
      <c r="AG10">
        <v>14.51</v>
      </c>
      <c r="AH10">
        <v>14.51</v>
      </c>
      <c r="AI10">
        <v>24.18</v>
      </c>
      <c r="AJ10">
        <v>129.62</v>
      </c>
      <c r="AK10">
        <v>0.61</v>
      </c>
      <c r="AL10">
        <v>0.36</v>
      </c>
      <c r="AM10">
        <v>0.46</v>
      </c>
      <c r="AN10">
        <v>0.83</v>
      </c>
      <c r="AO10">
        <v>0.74</v>
      </c>
      <c r="AP10">
        <v>0.83</v>
      </c>
      <c r="AQ10">
        <v>0.48</v>
      </c>
      <c r="AR10">
        <v>0.55000000000000004</v>
      </c>
      <c r="AS10">
        <v>0.35</v>
      </c>
      <c r="AT10">
        <v>1.26</v>
      </c>
      <c r="AU10">
        <v>0.39</v>
      </c>
      <c r="AV10">
        <v>0.77</v>
      </c>
      <c r="AW10">
        <v>0.39</v>
      </c>
      <c r="AX10">
        <v>0.39</v>
      </c>
      <c r="AY10">
        <v>0.39</v>
      </c>
      <c r="AZ10">
        <v>0.73</v>
      </c>
      <c r="BA10">
        <v>0.39</v>
      </c>
      <c r="BB10">
        <v>2.9</v>
      </c>
      <c r="BC10">
        <v>0.68</v>
      </c>
      <c r="BD10">
        <v>0.44</v>
      </c>
      <c r="BE10">
        <v>0.57999999999999996</v>
      </c>
      <c r="BF10">
        <v>0.39</v>
      </c>
      <c r="BG10">
        <v>145.1</v>
      </c>
      <c r="BH10">
        <v>0</v>
      </c>
      <c r="BI10">
        <v>55</v>
      </c>
      <c r="BJ10">
        <v>0</v>
      </c>
      <c r="BK10">
        <v>0</v>
      </c>
    </row>
    <row r="11" spans="1:63">
      <c r="A11" t="s">
        <v>246</v>
      </c>
      <c r="C11" t="s">
        <v>341</v>
      </c>
      <c r="G11" t="s">
        <v>53</v>
      </c>
      <c r="H11" s="115">
        <v>450.93999999999994</v>
      </c>
      <c r="I11" s="88">
        <v>86.929999999999993</v>
      </c>
      <c r="J11" s="88">
        <v>10.66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10.11</v>
      </c>
      <c r="X11">
        <v>6.06</v>
      </c>
      <c r="Y11">
        <v>24.51</v>
      </c>
      <c r="Z11">
        <v>0.97</v>
      </c>
      <c r="AA11">
        <v>39.9</v>
      </c>
      <c r="AB11">
        <v>54.41</v>
      </c>
      <c r="AC11">
        <v>13.3</v>
      </c>
      <c r="AD11">
        <v>18.14</v>
      </c>
      <c r="AE11">
        <v>0.57999999999999996</v>
      </c>
      <c r="AF11">
        <v>87.06</v>
      </c>
      <c r="AG11">
        <v>14.51</v>
      </c>
      <c r="AH11">
        <v>14.51</v>
      </c>
      <c r="AI11">
        <v>24.18</v>
      </c>
      <c r="AJ11">
        <v>129.62</v>
      </c>
      <c r="AK11">
        <v>0.61</v>
      </c>
      <c r="AL11">
        <v>0.36</v>
      </c>
      <c r="AM11">
        <v>0.46</v>
      </c>
      <c r="AN11">
        <v>0.83</v>
      </c>
      <c r="AO11">
        <v>0.74</v>
      </c>
      <c r="AP11">
        <v>0.83</v>
      </c>
      <c r="AQ11">
        <v>0.48</v>
      </c>
      <c r="AR11">
        <v>0.55000000000000004</v>
      </c>
      <c r="AS11">
        <v>0.35</v>
      </c>
      <c r="AT11">
        <v>1.26</v>
      </c>
      <c r="AU11">
        <v>0.39</v>
      </c>
      <c r="AV11">
        <v>0.77</v>
      </c>
      <c r="AW11">
        <v>0.39</v>
      </c>
      <c r="AX11">
        <v>0.39</v>
      </c>
      <c r="AY11">
        <v>0.39</v>
      </c>
      <c r="AZ11">
        <v>0.73</v>
      </c>
      <c r="BA11">
        <v>0.39</v>
      </c>
      <c r="BB11">
        <v>2.9</v>
      </c>
      <c r="BC11">
        <v>0.68</v>
      </c>
      <c r="BD11">
        <v>0.44</v>
      </c>
      <c r="BE11">
        <v>0.57999999999999996</v>
      </c>
      <c r="BF11">
        <v>0.39</v>
      </c>
      <c r="BG11">
        <v>96.73</v>
      </c>
      <c r="BH11">
        <v>0</v>
      </c>
      <c r="BI11">
        <v>55</v>
      </c>
      <c r="BJ11">
        <v>0</v>
      </c>
      <c r="BK11">
        <v>0</v>
      </c>
    </row>
    <row r="12" spans="1:63">
      <c r="A12" t="s">
        <v>247</v>
      </c>
      <c r="C12" t="s">
        <v>361</v>
      </c>
      <c r="G12" t="s">
        <v>54</v>
      </c>
      <c r="H12" s="115">
        <v>450.93999999999994</v>
      </c>
      <c r="I12" s="88">
        <v>86.929999999999993</v>
      </c>
      <c r="J12" s="88">
        <v>10.66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10.11</v>
      </c>
      <c r="X12">
        <v>6.06</v>
      </c>
      <c r="Y12">
        <v>24.51</v>
      </c>
      <c r="Z12">
        <v>0.97</v>
      </c>
      <c r="AA12">
        <v>39.9</v>
      </c>
      <c r="AB12">
        <v>54.41</v>
      </c>
      <c r="AC12">
        <v>13.3</v>
      </c>
      <c r="AD12">
        <v>18.14</v>
      </c>
      <c r="AE12">
        <v>0.57999999999999996</v>
      </c>
      <c r="AF12">
        <v>87.06</v>
      </c>
      <c r="AG12">
        <v>14.51</v>
      </c>
      <c r="AH12">
        <v>14.51</v>
      </c>
      <c r="AI12">
        <v>24.18</v>
      </c>
      <c r="AJ12">
        <v>129.62</v>
      </c>
      <c r="AK12">
        <v>0.61</v>
      </c>
      <c r="AL12">
        <v>0.36</v>
      </c>
      <c r="AM12">
        <v>0.46</v>
      </c>
      <c r="AN12">
        <v>0.83</v>
      </c>
      <c r="AO12">
        <v>0.74</v>
      </c>
      <c r="AP12">
        <v>0.83</v>
      </c>
      <c r="AQ12">
        <v>0.48</v>
      </c>
      <c r="AR12">
        <v>0.55000000000000004</v>
      </c>
      <c r="AS12">
        <v>0.35</v>
      </c>
      <c r="AT12">
        <v>1.26</v>
      </c>
      <c r="AU12">
        <v>0.39</v>
      </c>
      <c r="AV12">
        <v>0.77</v>
      </c>
      <c r="AW12">
        <v>0.39</v>
      </c>
      <c r="AX12">
        <v>0.39</v>
      </c>
      <c r="AY12">
        <v>0.39</v>
      </c>
      <c r="AZ12">
        <v>0.73</v>
      </c>
      <c r="BA12">
        <v>0.39</v>
      </c>
      <c r="BB12">
        <v>2.9</v>
      </c>
      <c r="BC12">
        <v>0.68</v>
      </c>
      <c r="BD12">
        <v>0.44</v>
      </c>
      <c r="BE12">
        <v>0.57999999999999996</v>
      </c>
      <c r="BF12">
        <v>0.39</v>
      </c>
      <c r="BG12">
        <v>96.73</v>
      </c>
      <c r="BH12">
        <v>0</v>
      </c>
      <c r="BI12">
        <v>55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450.93999999999994</v>
      </c>
      <c r="I13" s="88">
        <v>86.929999999999993</v>
      </c>
      <c r="J13" s="88">
        <v>10.66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10.11</v>
      </c>
      <c r="X13">
        <v>6.06</v>
      </c>
      <c r="Y13">
        <v>24.51</v>
      </c>
      <c r="Z13">
        <v>0.97</v>
      </c>
      <c r="AA13">
        <v>39.9</v>
      </c>
      <c r="AB13">
        <v>54.41</v>
      </c>
      <c r="AC13">
        <v>13.3</v>
      </c>
      <c r="AD13">
        <v>18.14</v>
      </c>
      <c r="AE13">
        <v>0.57999999999999996</v>
      </c>
      <c r="AF13">
        <v>87.06</v>
      </c>
      <c r="AG13">
        <v>14.51</v>
      </c>
      <c r="AH13">
        <v>14.51</v>
      </c>
      <c r="AI13">
        <v>24.18</v>
      </c>
      <c r="AJ13">
        <v>129.62</v>
      </c>
      <c r="AK13">
        <v>0.61</v>
      </c>
      <c r="AL13">
        <v>0.36</v>
      </c>
      <c r="AM13">
        <v>0.46</v>
      </c>
      <c r="AN13">
        <v>0.83</v>
      </c>
      <c r="AO13">
        <v>0.74</v>
      </c>
      <c r="AP13">
        <v>0.83</v>
      </c>
      <c r="AQ13">
        <v>0.48</v>
      </c>
      <c r="AR13">
        <v>0.55000000000000004</v>
      </c>
      <c r="AS13">
        <v>0.35</v>
      </c>
      <c r="AT13">
        <v>1.26</v>
      </c>
      <c r="AU13">
        <v>0.39</v>
      </c>
      <c r="AV13">
        <v>0.77</v>
      </c>
      <c r="AW13">
        <v>0.39</v>
      </c>
      <c r="AX13">
        <v>0.39</v>
      </c>
      <c r="AY13">
        <v>0.39</v>
      </c>
      <c r="AZ13">
        <v>0.73</v>
      </c>
      <c r="BA13">
        <v>0.39</v>
      </c>
      <c r="BB13">
        <v>2.9</v>
      </c>
      <c r="BC13">
        <v>0.68</v>
      </c>
      <c r="BD13">
        <v>0.44</v>
      </c>
      <c r="BE13">
        <v>0.57999999999999996</v>
      </c>
      <c r="BF13">
        <v>0.39</v>
      </c>
      <c r="BG13">
        <v>96.73</v>
      </c>
      <c r="BH13">
        <v>0</v>
      </c>
      <c r="BI13">
        <v>55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450.93999999999994</v>
      </c>
      <c r="I14" s="88">
        <v>86.929999999999993</v>
      </c>
      <c r="J14" s="88">
        <v>10.66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10.11</v>
      </c>
      <c r="X14">
        <v>6.06</v>
      </c>
      <c r="Y14">
        <v>24.51</v>
      </c>
      <c r="Z14">
        <v>0.97</v>
      </c>
      <c r="AA14">
        <v>39.9</v>
      </c>
      <c r="AB14">
        <v>54.41</v>
      </c>
      <c r="AC14">
        <v>13.3</v>
      </c>
      <c r="AD14">
        <v>18.14</v>
      </c>
      <c r="AE14">
        <v>0.57999999999999996</v>
      </c>
      <c r="AF14">
        <v>87.06</v>
      </c>
      <c r="AG14">
        <v>14.51</v>
      </c>
      <c r="AH14">
        <v>14.51</v>
      </c>
      <c r="AI14">
        <v>24.18</v>
      </c>
      <c r="AJ14">
        <v>129.62</v>
      </c>
      <c r="AK14">
        <v>0.61</v>
      </c>
      <c r="AL14">
        <v>0.36</v>
      </c>
      <c r="AM14">
        <v>0.46</v>
      </c>
      <c r="AN14">
        <v>0.83</v>
      </c>
      <c r="AO14">
        <v>0.74</v>
      </c>
      <c r="AP14">
        <v>0.83</v>
      </c>
      <c r="AQ14">
        <v>0.48</v>
      </c>
      <c r="AR14">
        <v>0.55000000000000004</v>
      </c>
      <c r="AS14">
        <v>0.35</v>
      </c>
      <c r="AT14">
        <v>1.26</v>
      </c>
      <c r="AU14">
        <v>0.39</v>
      </c>
      <c r="AV14">
        <v>0.77</v>
      </c>
      <c r="AW14">
        <v>0.39</v>
      </c>
      <c r="AX14">
        <v>0.39</v>
      </c>
      <c r="AY14">
        <v>0.39</v>
      </c>
      <c r="AZ14">
        <v>0.73</v>
      </c>
      <c r="BA14">
        <v>0.39</v>
      </c>
      <c r="BB14">
        <v>2.9</v>
      </c>
      <c r="BC14">
        <v>0.68</v>
      </c>
      <c r="BD14">
        <v>0.44</v>
      </c>
      <c r="BE14">
        <v>0.57999999999999996</v>
      </c>
      <c r="BF14">
        <v>0.39</v>
      </c>
      <c r="BG14">
        <v>96.73</v>
      </c>
      <c r="BH14">
        <v>0</v>
      </c>
      <c r="BI14">
        <v>55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402.52</v>
      </c>
      <c r="I15" s="88">
        <v>86.929999999999993</v>
      </c>
      <c r="J15" s="88">
        <v>10.66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10.11</v>
      </c>
      <c r="X15">
        <v>6.06</v>
      </c>
      <c r="Y15">
        <v>24.51</v>
      </c>
      <c r="Z15">
        <v>0.97</v>
      </c>
      <c r="AA15">
        <v>39.9</v>
      </c>
      <c r="AB15">
        <v>54.41</v>
      </c>
      <c r="AC15">
        <v>13.3</v>
      </c>
      <c r="AD15">
        <v>18.14</v>
      </c>
      <c r="AE15">
        <v>0.53</v>
      </c>
      <c r="AF15">
        <v>87.06</v>
      </c>
      <c r="AG15">
        <v>14.51</v>
      </c>
      <c r="AH15">
        <v>14.51</v>
      </c>
      <c r="AI15">
        <v>24.18</v>
      </c>
      <c r="AJ15">
        <v>129.62</v>
      </c>
      <c r="AK15">
        <v>0.61</v>
      </c>
      <c r="AL15">
        <v>0.36</v>
      </c>
      <c r="AM15">
        <v>0.46</v>
      </c>
      <c r="AN15">
        <v>0.83</v>
      </c>
      <c r="AO15">
        <v>0.74</v>
      </c>
      <c r="AP15">
        <v>0.83</v>
      </c>
      <c r="AQ15">
        <v>0.48</v>
      </c>
      <c r="AR15">
        <v>0.55000000000000004</v>
      </c>
      <c r="AS15">
        <v>0.35</v>
      </c>
      <c r="AT15">
        <v>1.26</v>
      </c>
      <c r="AU15">
        <v>0.39</v>
      </c>
      <c r="AV15">
        <v>0.77</v>
      </c>
      <c r="AW15">
        <v>0.39</v>
      </c>
      <c r="AX15">
        <v>0.39</v>
      </c>
      <c r="AY15">
        <v>0.39</v>
      </c>
      <c r="AZ15">
        <v>0.73</v>
      </c>
      <c r="BA15">
        <v>0.39</v>
      </c>
      <c r="BB15">
        <v>2.9</v>
      </c>
      <c r="BC15">
        <v>0.68</v>
      </c>
      <c r="BD15">
        <v>0.44</v>
      </c>
      <c r="BE15">
        <v>0.57999999999999996</v>
      </c>
      <c r="BF15">
        <v>0.39</v>
      </c>
      <c r="BG15">
        <v>48.36</v>
      </c>
      <c r="BH15">
        <v>0</v>
      </c>
      <c r="BI15">
        <v>55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402.52</v>
      </c>
      <c r="I16" s="88">
        <v>86.929999999999993</v>
      </c>
      <c r="J16" s="88">
        <v>10.66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10.11</v>
      </c>
      <c r="X16">
        <v>6.06</v>
      </c>
      <c r="Y16">
        <v>24.51</v>
      </c>
      <c r="Z16">
        <v>0.97</v>
      </c>
      <c r="AA16">
        <v>39.9</v>
      </c>
      <c r="AB16">
        <v>54.41</v>
      </c>
      <c r="AC16">
        <v>13.3</v>
      </c>
      <c r="AD16">
        <v>18.14</v>
      </c>
      <c r="AE16">
        <v>0.53</v>
      </c>
      <c r="AF16">
        <v>87.06</v>
      </c>
      <c r="AG16">
        <v>14.51</v>
      </c>
      <c r="AH16">
        <v>14.51</v>
      </c>
      <c r="AI16">
        <v>24.18</v>
      </c>
      <c r="AJ16">
        <v>129.62</v>
      </c>
      <c r="AK16">
        <v>0.61</v>
      </c>
      <c r="AL16">
        <v>0.36</v>
      </c>
      <c r="AM16">
        <v>0.46</v>
      </c>
      <c r="AN16">
        <v>0.83</v>
      </c>
      <c r="AO16">
        <v>0.74</v>
      </c>
      <c r="AP16">
        <v>0.83</v>
      </c>
      <c r="AQ16">
        <v>0.48</v>
      </c>
      <c r="AR16">
        <v>0.55000000000000004</v>
      </c>
      <c r="AS16">
        <v>0.35</v>
      </c>
      <c r="AT16">
        <v>1.26</v>
      </c>
      <c r="AU16">
        <v>0.39</v>
      </c>
      <c r="AV16">
        <v>0.77</v>
      </c>
      <c r="AW16">
        <v>0.39</v>
      </c>
      <c r="AX16">
        <v>0.39</v>
      </c>
      <c r="AY16">
        <v>0.39</v>
      </c>
      <c r="AZ16">
        <v>0.73</v>
      </c>
      <c r="BA16">
        <v>0.39</v>
      </c>
      <c r="BB16">
        <v>2.9</v>
      </c>
      <c r="BC16">
        <v>0.68</v>
      </c>
      <c r="BD16">
        <v>0.44</v>
      </c>
      <c r="BE16">
        <v>0.57999999999999996</v>
      </c>
      <c r="BF16">
        <v>0.39</v>
      </c>
      <c r="BG16">
        <v>48.36</v>
      </c>
      <c r="BH16">
        <v>0</v>
      </c>
      <c r="BI16">
        <v>55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402.52</v>
      </c>
      <c r="I17" s="88">
        <v>86.929999999999993</v>
      </c>
      <c r="J17" s="88">
        <v>10.66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10.11</v>
      </c>
      <c r="X17">
        <v>6.06</v>
      </c>
      <c r="Y17">
        <v>24.51</v>
      </c>
      <c r="Z17">
        <v>0.97</v>
      </c>
      <c r="AA17">
        <v>39.9</v>
      </c>
      <c r="AB17">
        <v>54.41</v>
      </c>
      <c r="AC17">
        <v>13.3</v>
      </c>
      <c r="AD17">
        <v>18.14</v>
      </c>
      <c r="AE17">
        <v>0.53</v>
      </c>
      <c r="AF17">
        <v>87.06</v>
      </c>
      <c r="AG17">
        <v>14.51</v>
      </c>
      <c r="AH17">
        <v>14.51</v>
      </c>
      <c r="AI17">
        <v>24.18</v>
      </c>
      <c r="AJ17">
        <v>129.62</v>
      </c>
      <c r="AK17">
        <v>0.61</v>
      </c>
      <c r="AL17">
        <v>0.36</v>
      </c>
      <c r="AM17">
        <v>0.46</v>
      </c>
      <c r="AN17">
        <v>0.83</v>
      </c>
      <c r="AO17">
        <v>0.74</v>
      </c>
      <c r="AP17">
        <v>0.83</v>
      </c>
      <c r="AQ17">
        <v>0.48</v>
      </c>
      <c r="AR17">
        <v>0.55000000000000004</v>
      </c>
      <c r="AS17">
        <v>0.35</v>
      </c>
      <c r="AT17">
        <v>1.26</v>
      </c>
      <c r="AU17">
        <v>0.39</v>
      </c>
      <c r="AV17">
        <v>0.77</v>
      </c>
      <c r="AW17">
        <v>0.39</v>
      </c>
      <c r="AX17">
        <v>0.39</v>
      </c>
      <c r="AY17">
        <v>0.39</v>
      </c>
      <c r="AZ17">
        <v>0.73</v>
      </c>
      <c r="BA17">
        <v>0.39</v>
      </c>
      <c r="BB17">
        <v>2.9</v>
      </c>
      <c r="BC17">
        <v>0.68</v>
      </c>
      <c r="BD17">
        <v>0.44</v>
      </c>
      <c r="BE17">
        <v>0.57999999999999996</v>
      </c>
      <c r="BF17">
        <v>0.39</v>
      </c>
      <c r="BG17">
        <v>48.36</v>
      </c>
      <c r="BH17">
        <v>0</v>
      </c>
      <c r="BI17">
        <v>55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402.52</v>
      </c>
      <c r="I18" s="88">
        <v>86.929999999999993</v>
      </c>
      <c r="J18" s="88">
        <v>10.66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10.11</v>
      </c>
      <c r="X18">
        <v>6.06</v>
      </c>
      <c r="Y18">
        <v>24.51</v>
      </c>
      <c r="Z18">
        <v>0.97</v>
      </c>
      <c r="AA18">
        <v>39.9</v>
      </c>
      <c r="AB18">
        <v>54.41</v>
      </c>
      <c r="AC18">
        <v>13.3</v>
      </c>
      <c r="AD18">
        <v>18.14</v>
      </c>
      <c r="AE18">
        <v>0.53</v>
      </c>
      <c r="AF18">
        <v>87.06</v>
      </c>
      <c r="AG18">
        <v>14.51</v>
      </c>
      <c r="AH18">
        <v>14.51</v>
      </c>
      <c r="AI18">
        <v>24.18</v>
      </c>
      <c r="AJ18">
        <v>129.62</v>
      </c>
      <c r="AK18">
        <v>0.61</v>
      </c>
      <c r="AL18">
        <v>0.36</v>
      </c>
      <c r="AM18">
        <v>0.46</v>
      </c>
      <c r="AN18">
        <v>0.83</v>
      </c>
      <c r="AO18">
        <v>0.74</v>
      </c>
      <c r="AP18">
        <v>0.83</v>
      </c>
      <c r="AQ18">
        <v>0.48</v>
      </c>
      <c r="AR18">
        <v>0.55000000000000004</v>
      </c>
      <c r="AS18">
        <v>0.35</v>
      </c>
      <c r="AT18">
        <v>1.26</v>
      </c>
      <c r="AU18">
        <v>0.39</v>
      </c>
      <c r="AV18">
        <v>0.77</v>
      </c>
      <c r="AW18">
        <v>0.39</v>
      </c>
      <c r="AX18">
        <v>0.39</v>
      </c>
      <c r="AY18">
        <v>0.39</v>
      </c>
      <c r="AZ18">
        <v>0.73</v>
      </c>
      <c r="BA18">
        <v>0.39</v>
      </c>
      <c r="BB18">
        <v>2.9</v>
      </c>
      <c r="BC18">
        <v>0.68</v>
      </c>
      <c r="BD18">
        <v>0.44</v>
      </c>
      <c r="BE18">
        <v>0.57999999999999996</v>
      </c>
      <c r="BF18">
        <v>0.39</v>
      </c>
      <c r="BG18">
        <v>48.36</v>
      </c>
      <c r="BH18">
        <v>0</v>
      </c>
      <c r="BI18">
        <v>55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354.36999999999989</v>
      </c>
      <c r="I19" s="88">
        <v>86.929999999999993</v>
      </c>
      <c r="J19" s="88">
        <v>10.56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10.01</v>
      </c>
      <c r="X19">
        <v>6.06</v>
      </c>
      <c r="Y19">
        <v>24.51</v>
      </c>
      <c r="Z19">
        <v>0.97</v>
      </c>
      <c r="AA19">
        <v>39.9</v>
      </c>
      <c r="AB19">
        <v>54.41</v>
      </c>
      <c r="AC19">
        <v>13.3</v>
      </c>
      <c r="AD19">
        <v>18.14</v>
      </c>
      <c r="AE19">
        <v>0.53</v>
      </c>
      <c r="AF19">
        <v>87.06</v>
      </c>
      <c r="AG19">
        <v>14.51</v>
      </c>
      <c r="AH19">
        <v>14.51</v>
      </c>
      <c r="AI19">
        <v>24.18</v>
      </c>
      <c r="AJ19">
        <v>129.62</v>
      </c>
      <c r="AK19">
        <v>0.61</v>
      </c>
      <c r="AL19">
        <v>0.36</v>
      </c>
      <c r="AM19">
        <v>0.46</v>
      </c>
      <c r="AN19">
        <v>0.83</v>
      </c>
      <c r="AO19">
        <v>0.74</v>
      </c>
      <c r="AP19">
        <v>0.83</v>
      </c>
      <c r="AQ19">
        <v>0.52</v>
      </c>
      <c r="AR19">
        <v>0.55000000000000004</v>
      </c>
      <c r="AS19">
        <v>0.52</v>
      </c>
      <c r="AT19">
        <v>1.26</v>
      </c>
      <c r="AU19">
        <v>0.39</v>
      </c>
      <c r="AV19">
        <v>0.77</v>
      </c>
      <c r="AW19">
        <v>0.39</v>
      </c>
      <c r="AX19">
        <v>0.39</v>
      </c>
      <c r="AY19">
        <v>0.39</v>
      </c>
      <c r="AZ19">
        <v>0.73</v>
      </c>
      <c r="BA19">
        <v>0.39</v>
      </c>
      <c r="BB19">
        <v>2.9</v>
      </c>
      <c r="BC19">
        <v>0.68</v>
      </c>
      <c r="BD19">
        <v>0.44</v>
      </c>
      <c r="BE19">
        <v>0.57999999999999996</v>
      </c>
      <c r="BF19">
        <v>0.39</v>
      </c>
      <c r="BG19">
        <v>0</v>
      </c>
      <c r="BH19">
        <v>0</v>
      </c>
      <c r="BI19">
        <v>55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354.36999999999989</v>
      </c>
      <c r="I20" s="88">
        <v>86.929999999999993</v>
      </c>
      <c r="J20" s="88">
        <v>10.56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10.01</v>
      </c>
      <c r="X20">
        <v>6.06</v>
      </c>
      <c r="Y20">
        <v>24.51</v>
      </c>
      <c r="Z20">
        <v>0.97</v>
      </c>
      <c r="AA20">
        <v>39.9</v>
      </c>
      <c r="AB20">
        <v>54.41</v>
      </c>
      <c r="AC20">
        <v>13.3</v>
      </c>
      <c r="AD20">
        <v>18.14</v>
      </c>
      <c r="AE20">
        <v>0.53</v>
      </c>
      <c r="AF20">
        <v>87.06</v>
      </c>
      <c r="AG20">
        <v>14.51</v>
      </c>
      <c r="AH20">
        <v>14.51</v>
      </c>
      <c r="AI20">
        <v>24.18</v>
      </c>
      <c r="AJ20">
        <v>129.62</v>
      </c>
      <c r="AK20">
        <v>0.61</v>
      </c>
      <c r="AL20">
        <v>0.36</v>
      </c>
      <c r="AM20">
        <v>0.46</v>
      </c>
      <c r="AN20">
        <v>0.83</v>
      </c>
      <c r="AO20">
        <v>0.74</v>
      </c>
      <c r="AP20">
        <v>0.83</v>
      </c>
      <c r="AQ20">
        <v>0.52</v>
      </c>
      <c r="AR20">
        <v>0.55000000000000004</v>
      </c>
      <c r="AS20">
        <v>0.52</v>
      </c>
      <c r="AT20">
        <v>1.26</v>
      </c>
      <c r="AU20">
        <v>0.39</v>
      </c>
      <c r="AV20">
        <v>0.77</v>
      </c>
      <c r="AW20">
        <v>0.39</v>
      </c>
      <c r="AX20">
        <v>0.39</v>
      </c>
      <c r="AY20">
        <v>0.39</v>
      </c>
      <c r="AZ20">
        <v>0.73</v>
      </c>
      <c r="BA20">
        <v>0.39</v>
      </c>
      <c r="BB20">
        <v>2.9</v>
      </c>
      <c r="BC20">
        <v>0.68</v>
      </c>
      <c r="BD20">
        <v>0.44</v>
      </c>
      <c r="BE20">
        <v>0.57999999999999996</v>
      </c>
      <c r="BF20">
        <v>0.39</v>
      </c>
      <c r="BG20">
        <v>0</v>
      </c>
      <c r="BH20">
        <v>0</v>
      </c>
      <c r="BI20">
        <v>55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354.36999999999989</v>
      </c>
      <c r="I21" s="88">
        <v>86.929999999999993</v>
      </c>
      <c r="J21" s="88">
        <v>10.56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10.01</v>
      </c>
      <c r="X21">
        <v>6.06</v>
      </c>
      <c r="Y21">
        <v>24.51</v>
      </c>
      <c r="Z21">
        <v>0.97</v>
      </c>
      <c r="AA21">
        <v>39.9</v>
      </c>
      <c r="AB21">
        <v>54.41</v>
      </c>
      <c r="AC21">
        <v>13.3</v>
      </c>
      <c r="AD21">
        <v>18.14</v>
      </c>
      <c r="AE21">
        <v>0.53</v>
      </c>
      <c r="AF21">
        <v>87.06</v>
      </c>
      <c r="AG21">
        <v>14.51</v>
      </c>
      <c r="AH21">
        <v>14.51</v>
      </c>
      <c r="AI21">
        <v>24.18</v>
      </c>
      <c r="AJ21">
        <v>129.62</v>
      </c>
      <c r="AK21">
        <v>0.61</v>
      </c>
      <c r="AL21">
        <v>0.36</v>
      </c>
      <c r="AM21">
        <v>0.46</v>
      </c>
      <c r="AN21">
        <v>0.83</v>
      </c>
      <c r="AO21">
        <v>0.74</v>
      </c>
      <c r="AP21">
        <v>0.83</v>
      </c>
      <c r="AQ21">
        <v>0.52</v>
      </c>
      <c r="AR21">
        <v>0.55000000000000004</v>
      </c>
      <c r="AS21">
        <v>0.52</v>
      </c>
      <c r="AT21">
        <v>1.26</v>
      </c>
      <c r="AU21">
        <v>0.39</v>
      </c>
      <c r="AV21">
        <v>0.77</v>
      </c>
      <c r="AW21">
        <v>0.39</v>
      </c>
      <c r="AX21">
        <v>0.39</v>
      </c>
      <c r="AY21">
        <v>0.39</v>
      </c>
      <c r="AZ21">
        <v>0.73</v>
      </c>
      <c r="BA21">
        <v>0.39</v>
      </c>
      <c r="BB21">
        <v>2.9</v>
      </c>
      <c r="BC21">
        <v>0.68</v>
      </c>
      <c r="BD21">
        <v>0.44</v>
      </c>
      <c r="BE21">
        <v>0.57999999999999996</v>
      </c>
      <c r="BF21">
        <v>0.39</v>
      </c>
      <c r="BG21">
        <v>0</v>
      </c>
      <c r="BH21">
        <v>0</v>
      </c>
      <c r="BI21">
        <v>55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354.36999999999989</v>
      </c>
      <c r="I22" s="88">
        <v>86.929999999999993</v>
      </c>
      <c r="J22" s="88">
        <v>10.56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10.01</v>
      </c>
      <c r="X22">
        <v>6.06</v>
      </c>
      <c r="Y22">
        <v>24.51</v>
      </c>
      <c r="Z22">
        <v>0.97</v>
      </c>
      <c r="AA22">
        <v>39.9</v>
      </c>
      <c r="AB22">
        <v>54.41</v>
      </c>
      <c r="AC22">
        <v>13.3</v>
      </c>
      <c r="AD22">
        <v>18.14</v>
      </c>
      <c r="AE22">
        <v>0.53</v>
      </c>
      <c r="AF22">
        <v>87.06</v>
      </c>
      <c r="AG22">
        <v>14.51</v>
      </c>
      <c r="AH22">
        <v>14.51</v>
      </c>
      <c r="AI22">
        <v>24.18</v>
      </c>
      <c r="AJ22">
        <v>129.62</v>
      </c>
      <c r="AK22">
        <v>0.61</v>
      </c>
      <c r="AL22">
        <v>0.36</v>
      </c>
      <c r="AM22">
        <v>0.46</v>
      </c>
      <c r="AN22">
        <v>0.83</v>
      </c>
      <c r="AO22">
        <v>0.74</v>
      </c>
      <c r="AP22">
        <v>0.83</v>
      </c>
      <c r="AQ22">
        <v>0.52</v>
      </c>
      <c r="AR22">
        <v>0.55000000000000004</v>
      </c>
      <c r="AS22">
        <v>0.52</v>
      </c>
      <c r="AT22">
        <v>1.26</v>
      </c>
      <c r="AU22">
        <v>0.39</v>
      </c>
      <c r="AV22">
        <v>0.77</v>
      </c>
      <c r="AW22">
        <v>0.39</v>
      </c>
      <c r="AX22">
        <v>0.39</v>
      </c>
      <c r="AY22">
        <v>0.39</v>
      </c>
      <c r="AZ22">
        <v>0.73</v>
      </c>
      <c r="BA22">
        <v>0.39</v>
      </c>
      <c r="BB22">
        <v>2.9</v>
      </c>
      <c r="BC22">
        <v>0.68</v>
      </c>
      <c r="BD22">
        <v>0.44</v>
      </c>
      <c r="BE22">
        <v>0.57999999999999996</v>
      </c>
      <c r="BF22">
        <v>0.39</v>
      </c>
      <c r="BG22">
        <v>0</v>
      </c>
      <c r="BH22">
        <v>0</v>
      </c>
      <c r="BI22">
        <v>55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354.36999999999989</v>
      </c>
      <c r="I23" s="88">
        <v>86.929999999999993</v>
      </c>
      <c r="J23" s="88">
        <v>10.56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10.01</v>
      </c>
      <c r="X23">
        <v>6.06</v>
      </c>
      <c r="Y23">
        <v>24.51</v>
      </c>
      <c r="Z23">
        <v>0.97</v>
      </c>
      <c r="AA23">
        <v>39.9</v>
      </c>
      <c r="AB23">
        <v>54.41</v>
      </c>
      <c r="AC23">
        <v>13.3</v>
      </c>
      <c r="AD23">
        <v>18.14</v>
      </c>
      <c r="AE23">
        <v>0.53</v>
      </c>
      <c r="AF23">
        <v>87.06</v>
      </c>
      <c r="AG23">
        <v>14.51</v>
      </c>
      <c r="AH23">
        <v>14.51</v>
      </c>
      <c r="AI23">
        <v>24.18</v>
      </c>
      <c r="AJ23">
        <v>129.62</v>
      </c>
      <c r="AK23">
        <v>0.61</v>
      </c>
      <c r="AL23">
        <v>0.36</v>
      </c>
      <c r="AM23">
        <v>0.46</v>
      </c>
      <c r="AN23">
        <v>0.83</v>
      </c>
      <c r="AO23">
        <v>0.74</v>
      </c>
      <c r="AP23">
        <v>0.83</v>
      </c>
      <c r="AQ23">
        <v>0.52</v>
      </c>
      <c r="AR23">
        <v>0.55000000000000004</v>
      </c>
      <c r="AS23">
        <v>0.52</v>
      </c>
      <c r="AT23">
        <v>1.26</v>
      </c>
      <c r="AU23">
        <v>0.39</v>
      </c>
      <c r="AV23">
        <v>0.77</v>
      </c>
      <c r="AW23">
        <v>0.39</v>
      </c>
      <c r="AX23">
        <v>0.39</v>
      </c>
      <c r="AY23">
        <v>0.39</v>
      </c>
      <c r="AZ23">
        <v>0.73</v>
      </c>
      <c r="BA23">
        <v>0.39</v>
      </c>
      <c r="BB23">
        <v>2.9</v>
      </c>
      <c r="BC23">
        <v>0.68</v>
      </c>
      <c r="BD23">
        <v>0.44</v>
      </c>
      <c r="BE23">
        <v>0.57999999999999996</v>
      </c>
      <c r="BF23">
        <v>0.39</v>
      </c>
      <c r="BG23">
        <v>0</v>
      </c>
      <c r="BH23">
        <v>0</v>
      </c>
      <c r="BI23">
        <v>55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354.36999999999989</v>
      </c>
      <c r="I24" s="88">
        <v>86.929999999999993</v>
      </c>
      <c r="J24" s="88">
        <v>10.56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10.01</v>
      </c>
      <c r="X24">
        <v>6.06</v>
      </c>
      <c r="Y24">
        <v>24.51</v>
      </c>
      <c r="Z24">
        <v>0.97</v>
      </c>
      <c r="AA24">
        <v>39.9</v>
      </c>
      <c r="AB24">
        <v>54.41</v>
      </c>
      <c r="AC24">
        <v>13.3</v>
      </c>
      <c r="AD24">
        <v>18.14</v>
      </c>
      <c r="AE24">
        <v>0.53</v>
      </c>
      <c r="AF24">
        <v>87.06</v>
      </c>
      <c r="AG24">
        <v>14.51</v>
      </c>
      <c r="AH24">
        <v>14.51</v>
      </c>
      <c r="AI24">
        <v>24.18</v>
      </c>
      <c r="AJ24">
        <v>129.62</v>
      </c>
      <c r="AK24">
        <v>0.61</v>
      </c>
      <c r="AL24">
        <v>0.36</v>
      </c>
      <c r="AM24">
        <v>0.46</v>
      </c>
      <c r="AN24">
        <v>0.83</v>
      </c>
      <c r="AO24">
        <v>0.74</v>
      </c>
      <c r="AP24">
        <v>0.83</v>
      </c>
      <c r="AQ24">
        <v>0.52</v>
      </c>
      <c r="AR24">
        <v>0.55000000000000004</v>
      </c>
      <c r="AS24">
        <v>0.52</v>
      </c>
      <c r="AT24">
        <v>1.26</v>
      </c>
      <c r="AU24">
        <v>0.39</v>
      </c>
      <c r="AV24">
        <v>0.77</v>
      </c>
      <c r="AW24">
        <v>0.39</v>
      </c>
      <c r="AX24">
        <v>0.39</v>
      </c>
      <c r="AY24">
        <v>0.39</v>
      </c>
      <c r="AZ24">
        <v>0.73</v>
      </c>
      <c r="BA24">
        <v>0.39</v>
      </c>
      <c r="BB24">
        <v>2.9</v>
      </c>
      <c r="BC24">
        <v>0.68</v>
      </c>
      <c r="BD24">
        <v>0.44</v>
      </c>
      <c r="BE24">
        <v>0.57999999999999996</v>
      </c>
      <c r="BF24">
        <v>0.39</v>
      </c>
      <c r="BG24">
        <v>0</v>
      </c>
      <c r="BH24">
        <v>0</v>
      </c>
      <c r="BI24">
        <v>55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354.36999999999989</v>
      </c>
      <c r="I25" s="88">
        <v>86.929999999999993</v>
      </c>
      <c r="J25" s="88">
        <v>10.56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10.01</v>
      </c>
      <c r="X25">
        <v>6.06</v>
      </c>
      <c r="Y25">
        <v>24.51</v>
      </c>
      <c r="Z25">
        <v>0.97</v>
      </c>
      <c r="AA25">
        <v>39.9</v>
      </c>
      <c r="AB25">
        <v>54.41</v>
      </c>
      <c r="AC25">
        <v>13.3</v>
      </c>
      <c r="AD25">
        <v>18.14</v>
      </c>
      <c r="AE25">
        <v>0.53</v>
      </c>
      <c r="AF25">
        <v>87.06</v>
      </c>
      <c r="AG25">
        <v>14.51</v>
      </c>
      <c r="AH25">
        <v>14.51</v>
      </c>
      <c r="AI25">
        <v>24.18</v>
      </c>
      <c r="AJ25">
        <v>129.62</v>
      </c>
      <c r="AK25">
        <v>0.61</v>
      </c>
      <c r="AL25">
        <v>0.36</v>
      </c>
      <c r="AM25">
        <v>0.46</v>
      </c>
      <c r="AN25">
        <v>0.83</v>
      </c>
      <c r="AO25">
        <v>0.74</v>
      </c>
      <c r="AP25">
        <v>0.83</v>
      </c>
      <c r="AQ25">
        <v>0.52</v>
      </c>
      <c r="AR25">
        <v>0.55000000000000004</v>
      </c>
      <c r="AS25">
        <v>0.52</v>
      </c>
      <c r="AT25">
        <v>1.26</v>
      </c>
      <c r="AU25">
        <v>0.39</v>
      </c>
      <c r="AV25">
        <v>0.77</v>
      </c>
      <c r="AW25">
        <v>0.39</v>
      </c>
      <c r="AX25">
        <v>0.39</v>
      </c>
      <c r="AY25">
        <v>0.39</v>
      </c>
      <c r="AZ25">
        <v>0.73</v>
      </c>
      <c r="BA25">
        <v>0.39</v>
      </c>
      <c r="BB25">
        <v>2.9</v>
      </c>
      <c r="BC25">
        <v>0.68</v>
      </c>
      <c r="BD25">
        <v>0.44</v>
      </c>
      <c r="BE25">
        <v>0.57999999999999996</v>
      </c>
      <c r="BF25">
        <v>0.39</v>
      </c>
      <c r="BG25">
        <v>0</v>
      </c>
      <c r="BH25">
        <v>0</v>
      </c>
      <c r="BI25">
        <v>55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354.36999999999989</v>
      </c>
      <c r="I26" s="88">
        <v>86.929999999999993</v>
      </c>
      <c r="J26" s="88">
        <v>10.56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10.01</v>
      </c>
      <c r="X26">
        <v>6.06</v>
      </c>
      <c r="Y26">
        <v>24.51</v>
      </c>
      <c r="Z26">
        <v>0.97</v>
      </c>
      <c r="AA26">
        <v>39.9</v>
      </c>
      <c r="AB26">
        <v>54.41</v>
      </c>
      <c r="AC26">
        <v>13.3</v>
      </c>
      <c r="AD26">
        <v>18.14</v>
      </c>
      <c r="AE26">
        <v>0.53</v>
      </c>
      <c r="AF26">
        <v>87.06</v>
      </c>
      <c r="AG26">
        <v>14.51</v>
      </c>
      <c r="AH26">
        <v>14.51</v>
      </c>
      <c r="AI26">
        <v>24.18</v>
      </c>
      <c r="AJ26">
        <v>129.62</v>
      </c>
      <c r="AK26">
        <v>0.61</v>
      </c>
      <c r="AL26">
        <v>0.36</v>
      </c>
      <c r="AM26">
        <v>0.46</v>
      </c>
      <c r="AN26">
        <v>0.83</v>
      </c>
      <c r="AO26">
        <v>0.74</v>
      </c>
      <c r="AP26">
        <v>0.83</v>
      </c>
      <c r="AQ26">
        <v>0.52</v>
      </c>
      <c r="AR26">
        <v>0.55000000000000004</v>
      </c>
      <c r="AS26">
        <v>0.52</v>
      </c>
      <c r="AT26">
        <v>1.26</v>
      </c>
      <c r="AU26">
        <v>0.39</v>
      </c>
      <c r="AV26">
        <v>0.77</v>
      </c>
      <c r="AW26">
        <v>0.39</v>
      </c>
      <c r="AX26">
        <v>0.39</v>
      </c>
      <c r="AY26">
        <v>0.39</v>
      </c>
      <c r="AZ26">
        <v>0.73</v>
      </c>
      <c r="BA26">
        <v>0.39</v>
      </c>
      <c r="BB26">
        <v>2.9</v>
      </c>
      <c r="BC26">
        <v>0.68</v>
      </c>
      <c r="BD26">
        <v>0.44</v>
      </c>
      <c r="BE26">
        <v>0.57999999999999996</v>
      </c>
      <c r="BF26">
        <v>0.39</v>
      </c>
      <c r="BG26">
        <v>0</v>
      </c>
      <c r="BH26">
        <v>0</v>
      </c>
      <c r="BI26">
        <v>55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260.29999999999995</v>
      </c>
      <c r="I27" s="88">
        <v>55.49</v>
      </c>
      <c r="J27" s="88">
        <v>10.56</v>
      </c>
      <c r="K27" s="88">
        <v>0.97</v>
      </c>
      <c r="L27" s="88">
        <v>0</v>
      </c>
      <c r="M27" s="116">
        <v>0</v>
      </c>
      <c r="N27" s="115">
        <v>0</v>
      </c>
      <c r="O27" s="88">
        <v>55</v>
      </c>
      <c r="P27" s="88">
        <v>0</v>
      </c>
      <c r="Q27" s="88">
        <v>0</v>
      </c>
      <c r="R27" s="88">
        <v>0</v>
      </c>
      <c r="S27" s="116">
        <v>0</v>
      </c>
      <c r="W27">
        <v>10.01</v>
      </c>
      <c r="X27">
        <v>6.06</v>
      </c>
      <c r="Y27">
        <v>24.51</v>
      </c>
      <c r="Z27">
        <v>0.97</v>
      </c>
      <c r="AA27">
        <v>0</v>
      </c>
      <c r="AB27">
        <v>0</v>
      </c>
      <c r="AC27">
        <v>0</v>
      </c>
      <c r="AD27">
        <v>0</v>
      </c>
      <c r="AE27">
        <v>0.63</v>
      </c>
      <c r="AF27">
        <v>87.06</v>
      </c>
      <c r="AG27">
        <v>14.51</v>
      </c>
      <c r="AH27">
        <v>0</v>
      </c>
      <c r="AI27">
        <v>38.69</v>
      </c>
      <c r="AJ27">
        <v>129.62</v>
      </c>
      <c r="AK27">
        <v>0.61</v>
      </c>
      <c r="AL27">
        <v>0.36</v>
      </c>
      <c r="AM27">
        <v>0.46</v>
      </c>
      <c r="AN27">
        <v>0.83</v>
      </c>
      <c r="AO27">
        <v>0.74</v>
      </c>
      <c r="AP27">
        <v>0.83</v>
      </c>
      <c r="AQ27">
        <v>0.66</v>
      </c>
      <c r="AR27">
        <v>0.55000000000000004</v>
      </c>
      <c r="AS27">
        <v>0.52</v>
      </c>
      <c r="AT27">
        <v>1.26</v>
      </c>
      <c r="AU27">
        <v>0.39</v>
      </c>
      <c r="AV27">
        <v>0.77</v>
      </c>
      <c r="AW27">
        <v>0.39</v>
      </c>
      <c r="AX27">
        <v>0.39</v>
      </c>
      <c r="AY27">
        <v>0.39</v>
      </c>
      <c r="AZ27">
        <v>0.73</v>
      </c>
      <c r="BA27">
        <v>0.39</v>
      </c>
      <c r="BB27">
        <v>2.9</v>
      </c>
      <c r="BC27">
        <v>0.68</v>
      </c>
      <c r="BD27">
        <v>0.44</v>
      </c>
      <c r="BE27">
        <v>0.57999999999999996</v>
      </c>
      <c r="BF27">
        <v>0.39</v>
      </c>
      <c r="BG27">
        <v>0</v>
      </c>
      <c r="BH27">
        <v>0</v>
      </c>
      <c r="BI27">
        <v>55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260.29999999999995</v>
      </c>
      <c r="I28" s="88">
        <v>55.49</v>
      </c>
      <c r="J28" s="88">
        <v>10.56</v>
      </c>
      <c r="K28" s="88">
        <v>0.97</v>
      </c>
      <c r="L28" s="88">
        <v>0</v>
      </c>
      <c r="M28" s="116">
        <v>0</v>
      </c>
      <c r="N28" s="115">
        <v>0</v>
      </c>
      <c r="O28" s="88">
        <v>55</v>
      </c>
      <c r="P28" s="88">
        <v>0</v>
      </c>
      <c r="Q28" s="88">
        <v>0</v>
      </c>
      <c r="R28" s="88">
        <v>0</v>
      </c>
      <c r="S28" s="116">
        <v>0</v>
      </c>
      <c r="W28">
        <v>10.01</v>
      </c>
      <c r="X28">
        <v>6.06</v>
      </c>
      <c r="Y28">
        <v>24.51</v>
      </c>
      <c r="Z28">
        <v>0.97</v>
      </c>
      <c r="AA28">
        <v>0</v>
      </c>
      <c r="AB28">
        <v>0</v>
      </c>
      <c r="AC28">
        <v>0</v>
      </c>
      <c r="AD28">
        <v>0</v>
      </c>
      <c r="AE28">
        <v>0.63</v>
      </c>
      <c r="AF28">
        <v>87.06</v>
      </c>
      <c r="AG28">
        <v>14.51</v>
      </c>
      <c r="AH28">
        <v>0</v>
      </c>
      <c r="AI28">
        <v>38.69</v>
      </c>
      <c r="AJ28">
        <v>129.62</v>
      </c>
      <c r="AK28">
        <v>0.61</v>
      </c>
      <c r="AL28">
        <v>0.36</v>
      </c>
      <c r="AM28">
        <v>0.46</v>
      </c>
      <c r="AN28">
        <v>0.83</v>
      </c>
      <c r="AO28">
        <v>0.74</v>
      </c>
      <c r="AP28">
        <v>0.83</v>
      </c>
      <c r="AQ28">
        <v>0.66</v>
      </c>
      <c r="AR28">
        <v>0.55000000000000004</v>
      </c>
      <c r="AS28">
        <v>0.52</v>
      </c>
      <c r="AT28">
        <v>1.26</v>
      </c>
      <c r="AU28">
        <v>0.39</v>
      </c>
      <c r="AV28">
        <v>0.77</v>
      </c>
      <c r="AW28">
        <v>0.39</v>
      </c>
      <c r="AX28">
        <v>0.39</v>
      </c>
      <c r="AY28">
        <v>0.39</v>
      </c>
      <c r="AZ28">
        <v>0.73</v>
      </c>
      <c r="BA28">
        <v>0.39</v>
      </c>
      <c r="BB28">
        <v>2.9</v>
      </c>
      <c r="BC28">
        <v>0.68</v>
      </c>
      <c r="BD28">
        <v>0.44</v>
      </c>
      <c r="BE28">
        <v>0.57999999999999996</v>
      </c>
      <c r="BF28">
        <v>0.39</v>
      </c>
      <c r="BG28">
        <v>0</v>
      </c>
      <c r="BH28">
        <v>0</v>
      </c>
      <c r="BI28">
        <v>55</v>
      </c>
      <c r="BJ28">
        <v>0</v>
      </c>
      <c r="BK28">
        <v>0</v>
      </c>
    </row>
    <row r="29" spans="1:63">
      <c r="A29" t="s">
        <v>269</v>
      </c>
      <c r="G29" t="s">
        <v>71</v>
      </c>
      <c r="H29" s="115">
        <v>260.29999999999995</v>
      </c>
      <c r="I29" s="88">
        <v>55.49</v>
      </c>
      <c r="J29" s="88">
        <v>10.56</v>
      </c>
      <c r="K29" s="88">
        <v>0.97</v>
      </c>
      <c r="L29" s="88">
        <v>0</v>
      </c>
      <c r="M29" s="116">
        <v>0</v>
      </c>
      <c r="N29" s="115">
        <v>0</v>
      </c>
      <c r="O29" s="88">
        <v>55</v>
      </c>
      <c r="P29" s="88">
        <v>0</v>
      </c>
      <c r="Q29" s="88">
        <v>0</v>
      </c>
      <c r="R29" s="88">
        <v>0</v>
      </c>
      <c r="S29" s="116">
        <v>0</v>
      </c>
      <c r="W29">
        <v>10.01</v>
      </c>
      <c r="X29">
        <v>6.06</v>
      </c>
      <c r="Y29">
        <v>24.51</v>
      </c>
      <c r="Z29">
        <v>0.97</v>
      </c>
      <c r="AA29">
        <v>0</v>
      </c>
      <c r="AB29">
        <v>0</v>
      </c>
      <c r="AC29">
        <v>0</v>
      </c>
      <c r="AD29">
        <v>0</v>
      </c>
      <c r="AE29">
        <v>0.63</v>
      </c>
      <c r="AF29">
        <v>87.06</v>
      </c>
      <c r="AG29">
        <v>14.51</v>
      </c>
      <c r="AH29">
        <v>0</v>
      </c>
      <c r="AI29">
        <v>38.69</v>
      </c>
      <c r="AJ29">
        <v>129.62</v>
      </c>
      <c r="AK29">
        <v>0.61</v>
      </c>
      <c r="AL29">
        <v>0.36</v>
      </c>
      <c r="AM29">
        <v>0.46</v>
      </c>
      <c r="AN29">
        <v>0.83</v>
      </c>
      <c r="AO29">
        <v>0.74</v>
      </c>
      <c r="AP29">
        <v>0.83</v>
      </c>
      <c r="AQ29">
        <v>0.66</v>
      </c>
      <c r="AR29">
        <v>0.55000000000000004</v>
      </c>
      <c r="AS29">
        <v>0.52</v>
      </c>
      <c r="AT29">
        <v>1.26</v>
      </c>
      <c r="AU29">
        <v>0.39</v>
      </c>
      <c r="AV29">
        <v>0.77</v>
      </c>
      <c r="AW29">
        <v>0.39</v>
      </c>
      <c r="AX29">
        <v>0.39</v>
      </c>
      <c r="AY29">
        <v>0.39</v>
      </c>
      <c r="AZ29">
        <v>0.73</v>
      </c>
      <c r="BA29">
        <v>0.39</v>
      </c>
      <c r="BB29">
        <v>2.9</v>
      </c>
      <c r="BC29">
        <v>0.68</v>
      </c>
      <c r="BD29">
        <v>0.44</v>
      </c>
      <c r="BE29">
        <v>0.57999999999999996</v>
      </c>
      <c r="BF29">
        <v>0.39</v>
      </c>
      <c r="BG29">
        <v>0</v>
      </c>
      <c r="BH29">
        <v>0</v>
      </c>
      <c r="BI29">
        <v>55</v>
      </c>
      <c r="BJ29">
        <v>0</v>
      </c>
      <c r="BK29">
        <v>0</v>
      </c>
    </row>
    <row r="30" spans="1:63">
      <c r="A30" t="s">
        <v>270</v>
      </c>
      <c r="G30" t="s">
        <v>72</v>
      </c>
      <c r="H30" s="115">
        <v>261.02999999999997</v>
      </c>
      <c r="I30" s="88">
        <v>55.800000000000004</v>
      </c>
      <c r="J30" s="88">
        <v>10.56</v>
      </c>
      <c r="K30" s="88">
        <v>0.97</v>
      </c>
      <c r="L30" s="88">
        <v>0</v>
      </c>
      <c r="M30" s="116">
        <v>0</v>
      </c>
      <c r="N30" s="115">
        <v>0</v>
      </c>
      <c r="O30" s="88">
        <v>55</v>
      </c>
      <c r="P30" s="88">
        <v>0</v>
      </c>
      <c r="Q30" s="88">
        <v>0</v>
      </c>
      <c r="R30" s="88">
        <v>0</v>
      </c>
      <c r="S30" s="116">
        <v>0</v>
      </c>
      <c r="W30">
        <v>10.01</v>
      </c>
      <c r="X30">
        <v>6.06</v>
      </c>
      <c r="Y30">
        <v>24.51</v>
      </c>
      <c r="Z30">
        <v>0.97</v>
      </c>
      <c r="AA30">
        <v>0</v>
      </c>
      <c r="AB30">
        <v>0</v>
      </c>
      <c r="AC30">
        <v>0</v>
      </c>
      <c r="AD30">
        <v>0</v>
      </c>
      <c r="AE30">
        <v>0.63</v>
      </c>
      <c r="AF30">
        <v>87.06</v>
      </c>
      <c r="AG30">
        <v>14.51</v>
      </c>
      <c r="AH30">
        <v>0</v>
      </c>
      <c r="AI30">
        <v>38.69</v>
      </c>
      <c r="AJ30">
        <v>129.62</v>
      </c>
      <c r="AK30">
        <v>0.61</v>
      </c>
      <c r="AL30">
        <v>0.36</v>
      </c>
      <c r="AM30">
        <v>0.46</v>
      </c>
      <c r="AN30">
        <v>0.83</v>
      </c>
      <c r="AO30">
        <v>0.74</v>
      </c>
      <c r="AP30">
        <v>0.83</v>
      </c>
      <c r="AQ30">
        <v>0.66</v>
      </c>
      <c r="AR30">
        <v>0.55000000000000004</v>
      </c>
      <c r="AS30">
        <v>0.52</v>
      </c>
      <c r="AT30">
        <v>1.26</v>
      </c>
      <c r="AU30">
        <v>0.39</v>
      </c>
      <c r="AV30">
        <v>0.77</v>
      </c>
      <c r="AW30">
        <v>0.39</v>
      </c>
      <c r="AX30">
        <v>0.39</v>
      </c>
      <c r="AY30">
        <v>0.39</v>
      </c>
      <c r="AZ30">
        <v>0.73</v>
      </c>
      <c r="BA30">
        <v>0.39</v>
      </c>
      <c r="BB30">
        <v>2.9</v>
      </c>
      <c r="BC30">
        <v>0.68</v>
      </c>
      <c r="BD30">
        <v>0.44</v>
      </c>
      <c r="BE30">
        <v>0.57999999999999996</v>
      </c>
      <c r="BF30">
        <v>0.39</v>
      </c>
      <c r="BG30">
        <v>0</v>
      </c>
      <c r="BH30">
        <v>0</v>
      </c>
      <c r="BI30">
        <v>55</v>
      </c>
      <c r="BJ30">
        <v>0.73</v>
      </c>
      <c r="BK30">
        <v>0.31</v>
      </c>
    </row>
    <row r="31" spans="1:63">
      <c r="A31" t="s">
        <v>280</v>
      </c>
      <c r="G31" t="s">
        <v>73</v>
      </c>
      <c r="H31" s="115">
        <v>265.54999999999995</v>
      </c>
      <c r="I31" s="88">
        <v>57.72</v>
      </c>
      <c r="J31" s="88">
        <v>10.46</v>
      </c>
      <c r="K31" s="88">
        <v>0.97</v>
      </c>
      <c r="L31" s="88">
        <v>0</v>
      </c>
      <c r="M31" s="116">
        <v>0</v>
      </c>
      <c r="N31" s="115">
        <v>0</v>
      </c>
      <c r="O31" s="88">
        <v>55</v>
      </c>
      <c r="P31" s="88">
        <v>0</v>
      </c>
      <c r="Q31" s="88">
        <v>0</v>
      </c>
      <c r="R31" s="88">
        <v>0</v>
      </c>
      <c r="S31" s="116">
        <v>0</v>
      </c>
      <c r="W31">
        <v>9.91</v>
      </c>
      <c r="X31">
        <v>6.06</v>
      </c>
      <c r="Y31">
        <v>24.51</v>
      </c>
      <c r="Z31">
        <v>0.97</v>
      </c>
      <c r="AA31">
        <v>0</v>
      </c>
      <c r="AB31">
        <v>0</v>
      </c>
      <c r="AC31">
        <v>0</v>
      </c>
      <c r="AD31">
        <v>0</v>
      </c>
      <c r="AE31">
        <v>0.68</v>
      </c>
      <c r="AF31">
        <v>87.06</v>
      </c>
      <c r="AG31">
        <v>14.51</v>
      </c>
      <c r="AH31">
        <v>0</v>
      </c>
      <c r="AI31">
        <v>38.69</v>
      </c>
      <c r="AJ31">
        <v>129.62</v>
      </c>
      <c r="AK31">
        <v>0.61</v>
      </c>
      <c r="AL31">
        <v>0.36</v>
      </c>
      <c r="AM31">
        <v>0.46</v>
      </c>
      <c r="AN31">
        <v>0.83</v>
      </c>
      <c r="AO31">
        <v>0.74</v>
      </c>
      <c r="AP31">
        <v>0.83</v>
      </c>
      <c r="AQ31">
        <v>0.66</v>
      </c>
      <c r="AR31">
        <v>0.55000000000000004</v>
      </c>
      <c r="AS31">
        <v>0.52</v>
      </c>
      <c r="AT31">
        <v>1.26</v>
      </c>
      <c r="AU31">
        <v>0.39</v>
      </c>
      <c r="AV31">
        <v>0.77</v>
      </c>
      <c r="AW31">
        <v>0.39</v>
      </c>
      <c r="AX31">
        <v>0.39</v>
      </c>
      <c r="AY31">
        <v>0.39</v>
      </c>
      <c r="AZ31">
        <v>0.73</v>
      </c>
      <c r="BA31">
        <v>0.39</v>
      </c>
      <c r="BB31">
        <v>2.9</v>
      </c>
      <c r="BC31">
        <v>0.68</v>
      </c>
      <c r="BD31">
        <v>0.44</v>
      </c>
      <c r="BE31">
        <v>0.57999999999999996</v>
      </c>
      <c r="BF31">
        <v>0.39</v>
      </c>
      <c r="BG31">
        <v>0</v>
      </c>
      <c r="BH31">
        <v>0</v>
      </c>
      <c r="BI31">
        <v>55</v>
      </c>
      <c r="BJ31">
        <v>5.2</v>
      </c>
      <c r="BK31">
        <v>2.23</v>
      </c>
    </row>
    <row r="32" spans="1:63">
      <c r="A32" t="s">
        <v>281</v>
      </c>
      <c r="G32" t="s">
        <v>74</v>
      </c>
      <c r="H32" s="115">
        <v>273.33</v>
      </c>
      <c r="I32" s="88">
        <v>61.050000000000004</v>
      </c>
      <c r="J32" s="88">
        <v>10.46</v>
      </c>
      <c r="K32" s="88">
        <v>0.97</v>
      </c>
      <c r="L32" s="88">
        <v>0</v>
      </c>
      <c r="M32" s="116">
        <v>0</v>
      </c>
      <c r="N32" s="115">
        <v>0</v>
      </c>
      <c r="O32" s="88">
        <v>55</v>
      </c>
      <c r="P32" s="88">
        <v>0</v>
      </c>
      <c r="Q32" s="88">
        <v>0</v>
      </c>
      <c r="R32" s="88">
        <v>0</v>
      </c>
      <c r="S32" s="116">
        <v>0</v>
      </c>
      <c r="W32">
        <v>9.91</v>
      </c>
      <c r="X32">
        <v>6.06</v>
      </c>
      <c r="Y32">
        <v>24.51</v>
      </c>
      <c r="Z32">
        <v>0.97</v>
      </c>
      <c r="AA32">
        <v>0</v>
      </c>
      <c r="AB32">
        <v>0</v>
      </c>
      <c r="AC32">
        <v>0</v>
      </c>
      <c r="AD32">
        <v>0</v>
      </c>
      <c r="AE32">
        <v>0.68</v>
      </c>
      <c r="AF32">
        <v>87.06</v>
      </c>
      <c r="AG32">
        <v>14.51</v>
      </c>
      <c r="AH32">
        <v>0</v>
      </c>
      <c r="AI32">
        <v>38.69</v>
      </c>
      <c r="AJ32">
        <v>129.62</v>
      </c>
      <c r="AK32">
        <v>0.61</v>
      </c>
      <c r="AL32">
        <v>0.36</v>
      </c>
      <c r="AM32">
        <v>0.46</v>
      </c>
      <c r="AN32">
        <v>0.83</v>
      </c>
      <c r="AO32">
        <v>0.74</v>
      </c>
      <c r="AP32">
        <v>0.83</v>
      </c>
      <c r="AQ32">
        <v>0.66</v>
      </c>
      <c r="AR32">
        <v>0.55000000000000004</v>
      </c>
      <c r="AS32">
        <v>0.52</v>
      </c>
      <c r="AT32">
        <v>1.26</v>
      </c>
      <c r="AU32">
        <v>0.39</v>
      </c>
      <c r="AV32">
        <v>0.77</v>
      </c>
      <c r="AW32">
        <v>0.39</v>
      </c>
      <c r="AX32">
        <v>0.39</v>
      </c>
      <c r="AY32">
        <v>0.39</v>
      </c>
      <c r="AZ32">
        <v>0.73</v>
      </c>
      <c r="BA32">
        <v>0.39</v>
      </c>
      <c r="BB32">
        <v>2.9</v>
      </c>
      <c r="BC32">
        <v>0.68</v>
      </c>
      <c r="BD32">
        <v>0.44</v>
      </c>
      <c r="BE32">
        <v>0.57999999999999996</v>
      </c>
      <c r="BF32">
        <v>0.39</v>
      </c>
      <c r="BG32">
        <v>0</v>
      </c>
      <c r="BH32">
        <v>0</v>
      </c>
      <c r="BI32">
        <v>55</v>
      </c>
      <c r="BJ32">
        <v>12.98</v>
      </c>
      <c r="BK32">
        <v>5.56</v>
      </c>
    </row>
    <row r="33" spans="1:63">
      <c r="A33" t="s">
        <v>282</v>
      </c>
      <c r="G33" t="s">
        <v>75</v>
      </c>
      <c r="H33" s="115">
        <v>281.28999999999996</v>
      </c>
      <c r="I33" s="88">
        <v>64.460000000000008</v>
      </c>
      <c r="J33" s="88">
        <v>10.46</v>
      </c>
      <c r="K33" s="88">
        <v>0.97</v>
      </c>
      <c r="L33" s="88">
        <v>0</v>
      </c>
      <c r="M33" s="116">
        <v>0</v>
      </c>
      <c r="N33" s="115">
        <v>0</v>
      </c>
      <c r="O33" s="88">
        <v>55</v>
      </c>
      <c r="P33" s="88">
        <v>0</v>
      </c>
      <c r="Q33" s="88">
        <v>0</v>
      </c>
      <c r="R33" s="88">
        <v>0</v>
      </c>
      <c r="S33" s="116">
        <v>0</v>
      </c>
      <c r="W33">
        <v>9.91</v>
      </c>
      <c r="X33">
        <v>6.06</v>
      </c>
      <c r="Y33">
        <v>24.51</v>
      </c>
      <c r="Z33">
        <v>0.97</v>
      </c>
      <c r="AA33">
        <v>0</v>
      </c>
      <c r="AB33">
        <v>0</v>
      </c>
      <c r="AC33">
        <v>0</v>
      </c>
      <c r="AD33">
        <v>0</v>
      </c>
      <c r="AE33">
        <v>0.68</v>
      </c>
      <c r="AF33">
        <v>87.06</v>
      </c>
      <c r="AG33">
        <v>14.51</v>
      </c>
      <c r="AH33">
        <v>0</v>
      </c>
      <c r="AI33">
        <v>38.69</v>
      </c>
      <c r="AJ33">
        <v>129.62</v>
      </c>
      <c r="AK33">
        <v>0.61</v>
      </c>
      <c r="AL33">
        <v>0.36</v>
      </c>
      <c r="AM33">
        <v>0.46</v>
      </c>
      <c r="AN33">
        <v>0.83</v>
      </c>
      <c r="AO33">
        <v>0.74</v>
      </c>
      <c r="AP33">
        <v>0.83</v>
      </c>
      <c r="AQ33">
        <v>0.66</v>
      </c>
      <c r="AR33">
        <v>0.55000000000000004</v>
      </c>
      <c r="AS33">
        <v>0.52</v>
      </c>
      <c r="AT33">
        <v>1.26</v>
      </c>
      <c r="AU33">
        <v>0.39</v>
      </c>
      <c r="AV33">
        <v>0.77</v>
      </c>
      <c r="AW33">
        <v>0.39</v>
      </c>
      <c r="AX33">
        <v>0.39</v>
      </c>
      <c r="AY33">
        <v>0.39</v>
      </c>
      <c r="AZ33">
        <v>0.73</v>
      </c>
      <c r="BA33">
        <v>0.39</v>
      </c>
      <c r="BB33">
        <v>2.9</v>
      </c>
      <c r="BC33">
        <v>0.68</v>
      </c>
      <c r="BD33">
        <v>0.44</v>
      </c>
      <c r="BE33">
        <v>0.57999999999999996</v>
      </c>
      <c r="BF33">
        <v>0.39</v>
      </c>
      <c r="BG33">
        <v>0</v>
      </c>
      <c r="BH33">
        <v>0</v>
      </c>
      <c r="BI33">
        <v>55</v>
      </c>
      <c r="BJ33">
        <v>20.94</v>
      </c>
      <c r="BK33">
        <v>8.9700000000000006</v>
      </c>
    </row>
    <row r="34" spans="1:63">
      <c r="A34" t="s">
        <v>283</v>
      </c>
      <c r="G34" t="s">
        <v>76</v>
      </c>
      <c r="H34" s="115">
        <v>289.27</v>
      </c>
      <c r="I34" s="88">
        <v>67.88</v>
      </c>
      <c r="J34" s="88">
        <v>10.46</v>
      </c>
      <c r="K34" s="88">
        <v>0.97</v>
      </c>
      <c r="L34" s="88">
        <v>0</v>
      </c>
      <c r="M34" s="116">
        <v>0</v>
      </c>
      <c r="N34" s="115">
        <v>0</v>
      </c>
      <c r="O34" s="88">
        <v>55</v>
      </c>
      <c r="P34" s="88">
        <v>0</v>
      </c>
      <c r="Q34" s="88">
        <v>0</v>
      </c>
      <c r="R34" s="88">
        <v>0</v>
      </c>
      <c r="S34" s="116">
        <v>0</v>
      </c>
      <c r="W34">
        <v>9.91</v>
      </c>
      <c r="X34">
        <v>6.06</v>
      </c>
      <c r="Y34">
        <v>24.51</v>
      </c>
      <c r="Z34">
        <v>0.97</v>
      </c>
      <c r="AA34">
        <v>0</v>
      </c>
      <c r="AB34">
        <v>0</v>
      </c>
      <c r="AC34">
        <v>0</v>
      </c>
      <c r="AD34">
        <v>0</v>
      </c>
      <c r="AE34">
        <v>0.68</v>
      </c>
      <c r="AF34">
        <v>87.06</v>
      </c>
      <c r="AG34">
        <v>14.51</v>
      </c>
      <c r="AH34">
        <v>0</v>
      </c>
      <c r="AI34">
        <v>38.69</v>
      </c>
      <c r="AJ34">
        <v>129.62</v>
      </c>
      <c r="AK34">
        <v>0.61</v>
      </c>
      <c r="AL34">
        <v>0.36</v>
      </c>
      <c r="AM34">
        <v>0.46</v>
      </c>
      <c r="AN34">
        <v>0.83</v>
      </c>
      <c r="AO34">
        <v>0.74</v>
      </c>
      <c r="AP34">
        <v>0.83</v>
      </c>
      <c r="AQ34">
        <v>0.66</v>
      </c>
      <c r="AR34">
        <v>0.55000000000000004</v>
      </c>
      <c r="AS34">
        <v>0.52</v>
      </c>
      <c r="AT34">
        <v>1.26</v>
      </c>
      <c r="AU34">
        <v>0.39</v>
      </c>
      <c r="AV34">
        <v>0.77</v>
      </c>
      <c r="AW34">
        <v>0.39</v>
      </c>
      <c r="AX34">
        <v>0.39</v>
      </c>
      <c r="AY34">
        <v>0.39</v>
      </c>
      <c r="AZ34">
        <v>0.73</v>
      </c>
      <c r="BA34">
        <v>0.39</v>
      </c>
      <c r="BB34">
        <v>2.9</v>
      </c>
      <c r="BC34">
        <v>0.68</v>
      </c>
      <c r="BD34">
        <v>0.44</v>
      </c>
      <c r="BE34">
        <v>0.57999999999999996</v>
      </c>
      <c r="BF34">
        <v>0.39</v>
      </c>
      <c r="BG34">
        <v>0</v>
      </c>
      <c r="BH34">
        <v>0</v>
      </c>
      <c r="BI34">
        <v>55</v>
      </c>
      <c r="BJ34">
        <v>28.92</v>
      </c>
      <c r="BK34">
        <v>12.39</v>
      </c>
    </row>
    <row r="35" spans="1:63">
      <c r="A35" t="s">
        <v>297</v>
      </c>
      <c r="G35" t="s">
        <v>77</v>
      </c>
      <c r="H35" s="115">
        <v>297.93999999999994</v>
      </c>
      <c r="I35" s="88">
        <v>71.38</v>
      </c>
      <c r="J35" s="88">
        <v>10.46</v>
      </c>
      <c r="K35" s="88">
        <v>0.97</v>
      </c>
      <c r="L35" s="88">
        <v>0</v>
      </c>
      <c r="M35" s="116">
        <v>0</v>
      </c>
      <c r="N35" s="115">
        <v>0</v>
      </c>
      <c r="O35" s="88">
        <v>55</v>
      </c>
      <c r="P35" s="88">
        <v>0</v>
      </c>
      <c r="Q35" s="88">
        <v>0</v>
      </c>
      <c r="R35" s="88">
        <v>0</v>
      </c>
      <c r="S35" s="116">
        <v>0</v>
      </c>
      <c r="W35">
        <v>9.91</v>
      </c>
      <c r="X35">
        <v>6.06</v>
      </c>
      <c r="Y35">
        <v>24.51</v>
      </c>
      <c r="Z35">
        <v>0.97</v>
      </c>
      <c r="AA35">
        <v>0</v>
      </c>
      <c r="AB35">
        <v>0</v>
      </c>
      <c r="AC35">
        <v>0</v>
      </c>
      <c r="AD35">
        <v>0</v>
      </c>
      <c r="AE35">
        <v>0.97</v>
      </c>
      <c r="AF35">
        <v>87.06</v>
      </c>
      <c r="AG35">
        <v>14.51</v>
      </c>
      <c r="AH35">
        <v>0</v>
      </c>
      <c r="AI35">
        <v>38.69</v>
      </c>
      <c r="AJ35">
        <v>129.62</v>
      </c>
      <c r="AK35">
        <v>0.74</v>
      </c>
      <c r="AL35">
        <v>0.36</v>
      </c>
      <c r="AM35">
        <v>0.46</v>
      </c>
      <c r="AN35">
        <v>0.83</v>
      </c>
      <c r="AO35">
        <v>0.74</v>
      </c>
      <c r="AP35">
        <v>0.83</v>
      </c>
      <c r="AQ35">
        <v>0.74</v>
      </c>
      <c r="AR35">
        <v>0.55000000000000004</v>
      </c>
      <c r="AS35">
        <v>0.52</v>
      </c>
      <c r="AT35">
        <v>1.26</v>
      </c>
      <c r="AU35">
        <v>0.39</v>
      </c>
      <c r="AV35">
        <v>0.77</v>
      </c>
      <c r="AW35">
        <v>0.39</v>
      </c>
      <c r="AX35">
        <v>0.39</v>
      </c>
      <c r="AY35">
        <v>0.39</v>
      </c>
      <c r="AZ35">
        <v>0.73</v>
      </c>
      <c r="BA35">
        <v>0.39</v>
      </c>
      <c r="BB35">
        <v>2.9</v>
      </c>
      <c r="BC35">
        <v>0.68</v>
      </c>
      <c r="BD35">
        <v>0.44</v>
      </c>
      <c r="BE35">
        <v>0.57999999999999996</v>
      </c>
      <c r="BF35">
        <v>0.39</v>
      </c>
      <c r="BG35">
        <v>0</v>
      </c>
      <c r="BH35">
        <v>0</v>
      </c>
      <c r="BI35">
        <v>55</v>
      </c>
      <c r="BJ35">
        <v>37.090000000000003</v>
      </c>
      <c r="BK35">
        <v>15.89</v>
      </c>
    </row>
    <row r="36" spans="1:63">
      <c r="A36" t="s">
        <v>330</v>
      </c>
      <c r="G36" t="s">
        <v>78</v>
      </c>
      <c r="H36" s="115">
        <v>305.99999999999994</v>
      </c>
      <c r="I36" s="88">
        <v>74.84</v>
      </c>
      <c r="J36" s="88">
        <v>10.46</v>
      </c>
      <c r="K36" s="88">
        <v>0.97</v>
      </c>
      <c r="L36" s="88">
        <v>0</v>
      </c>
      <c r="M36" s="116">
        <v>0</v>
      </c>
      <c r="N36" s="115">
        <v>0</v>
      </c>
      <c r="O36" s="88">
        <v>55</v>
      </c>
      <c r="P36" s="88">
        <v>0</v>
      </c>
      <c r="Q36" s="88">
        <v>0</v>
      </c>
      <c r="R36" s="88">
        <v>0</v>
      </c>
      <c r="S36" s="116">
        <v>0</v>
      </c>
      <c r="W36">
        <v>9.91</v>
      </c>
      <c r="X36">
        <v>6.06</v>
      </c>
      <c r="Y36">
        <v>24.51</v>
      </c>
      <c r="Z36">
        <v>0.97</v>
      </c>
      <c r="AA36">
        <v>0</v>
      </c>
      <c r="AB36">
        <v>0</v>
      </c>
      <c r="AC36">
        <v>0</v>
      </c>
      <c r="AD36">
        <v>0</v>
      </c>
      <c r="AE36">
        <v>0.97</v>
      </c>
      <c r="AF36">
        <v>87.06</v>
      </c>
      <c r="AG36">
        <v>14.51</v>
      </c>
      <c r="AH36">
        <v>0</v>
      </c>
      <c r="AI36">
        <v>38.69</v>
      </c>
      <c r="AJ36">
        <v>129.62</v>
      </c>
      <c r="AK36">
        <v>0.74</v>
      </c>
      <c r="AL36">
        <v>0.36</v>
      </c>
      <c r="AM36">
        <v>0.46</v>
      </c>
      <c r="AN36">
        <v>0.83</v>
      </c>
      <c r="AO36">
        <v>0.74</v>
      </c>
      <c r="AP36">
        <v>0.83</v>
      </c>
      <c r="AQ36">
        <v>0.74</v>
      </c>
      <c r="AR36">
        <v>0.55000000000000004</v>
      </c>
      <c r="AS36">
        <v>0.52</v>
      </c>
      <c r="AT36">
        <v>1.26</v>
      </c>
      <c r="AU36">
        <v>0.39</v>
      </c>
      <c r="AV36">
        <v>0.77</v>
      </c>
      <c r="AW36">
        <v>0.39</v>
      </c>
      <c r="AX36">
        <v>0.39</v>
      </c>
      <c r="AY36">
        <v>0.39</v>
      </c>
      <c r="AZ36">
        <v>0.73</v>
      </c>
      <c r="BA36">
        <v>0.39</v>
      </c>
      <c r="BB36">
        <v>2.9</v>
      </c>
      <c r="BC36">
        <v>0.68</v>
      </c>
      <c r="BD36">
        <v>0.44</v>
      </c>
      <c r="BE36">
        <v>0.57999999999999996</v>
      </c>
      <c r="BF36">
        <v>0.39</v>
      </c>
      <c r="BG36">
        <v>0</v>
      </c>
      <c r="BH36">
        <v>0</v>
      </c>
      <c r="BI36">
        <v>55</v>
      </c>
      <c r="BJ36">
        <v>45.15</v>
      </c>
      <c r="BK36">
        <v>19.350000000000001</v>
      </c>
    </row>
    <row r="37" spans="1:63">
      <c r="A37" t="s">
        <v>331</v>
      </c>
      <c r="G37" t="s">
        <v>79</v>
      </c>
      <c r="H37" s="115">
        <v>313.76</v>
      </c>
      <c r="I37" s="88">
        <v>78.17</v>
      </c>
      <c r="J37" s="88">
        <v>10.46</v>
      </c>
      <c r="K37" s="88">
        <v>0.97</v>
      </c>
      <c r="L37" s="88">
        <v>0</v>
      </c>
      <c r="M37" s="116">
        <v>0</v>
      </c>
      <c r="N37" s="115">
        <v>0</v>
      </c>
      <c r="O37" s="88">
        <v>55</v>
      </c>
      <c r="P37" s="88">
        <v>0</v>
      </c>
      <c r="Q37" s="88">
        <v>0</v>
      </c>
      <c r="R37" s="88">
        <v>0</v>
      </c>
      <c r="S37" s="116">
        <v>0</v>
      </c>
      <c r="W37">
        <v>9.91</v>
      </c>
      <c r="X37">
        <v>6.06</v>
      </c>
      <c r="Y37">
        <v>24.51</v>
      </c>
      <c r="Z37">
        <v>0.97</v>
      </c>
      <c r="AA37">
        <v>0</v>
      </c>
      <c r="AB37">
        <v>0</v>
      </c>
      <c r="AC37">
        <v>0</v>
      </c>
      <c r="AD37">
        <v>0</v>
      </c>
      <c r="AE37">
        <v>0.97</v>
      </c>
      <c r="AF37">
        <v>87.06</v>
      </c>
      <c r="AG37">
        <v>14.51</v>
      </c>
      <c r="AH37">
        <v>0</v>
      </c>
      <c r="AI37">
        <v>38.69</v>
      </c>
      <c r="AJ37">
        <v>129.62</v>
      </c>
      <c r="AK37">
        <v>0.74</v>
      </c>
      <c r="AL37">
        <v>0.36</v>
      </c>
      <c r="AM37">
        <v>0.46</v>
      </c>
      <c r="AN37">
        <v>0.83</v>
      </c>
      <c r="AO37">
        <v>0.74</v>
      </c>
      <c r="AP37">
        <v>0.83</v>
      </c>
      <c r="AQ37">
        <v>0.74</v>
      </c>
      <c r="AR37">
        <v>0.55000000000000004</v>
      </c>
      <c r="AS37">
        <v>0.52</v>
      </c>
      <c r="AT37">
        <v>1.26</v>
      </c>
      <c r="AU37">
        <v>0.39</v>
      </c>
      <c r="AV37">
        <v>0.77</v>
      </c>
      <c r="AW37">
        <v>0.39</v>
      </c>
      <c r="AX37">
        <v>0.39</v>
      </c>
      <c r="AY37">
        <v>0.39</v>
      </c>
      <c r="AZ37">
        <v>0.73</v>
      </c>
      <c r="BA37">
        <v>0.39</v>
      </c>
      <c r="BB37">
        <v>2.9</v>
      </c>
      <c r="BC37">
        <v>0.68</v>
      </c>
      <c r="BD37">
        <v>0.44</v>
      </c>
      <c r="BE37">
        <v>0.57999999999999996</v>
      </c>
      <c r="BF37">
        <v>0.39</v>
      </c>
      <c r="BG37">
        <v>0</v>
      </c>
      <c r="BH37">
        <v>0</v>
      </c>
      <c r="BI37">
        <v>55</v>
      </c>
      <c r="BJ37">
        <v>52.91</v>
      </c>
      <c r="BK37">
        <v>22.68</v>
      </c>
    </row>
    <row r="38" spans="1:63">
      <c r="A38" t="s">
        <v>332</v>
      </c>
      <c r="G38" t="s">
        <v>80</v>
      </c>
      <c r="H38" s="115">
        <v>321.05999999999995</v>
      </c>
      <c r="I38" s="88">
        <v>81.290000000000006</v>
      </c>
      <c r="J38" s="88">
        <v>10.46</v>
      </c>
      <c r="K38" s="88">
        <v>0.97</v>
      </c>
      <c r="L38" s="88">
        <v>0</v>
      </c>
      <c r="M38" s="116">
        <v>0</v>
      </c>
      <c r="N38" s="115">
        <v>0</v>
      </c>
      <c r="O38" s="88">
        <v>55</v>
      </c>
      <c r="P38" s="88">
        <v>0</v>
      </c>
      <c r="Q38" s="88">
        <v>0</v>
      </c>
      <c r="R38" s="88">
        <v>0</v>
      </c>
      <c r="S38" s="116">
        <v>0</v>
      </c>
      <c r="W38">
        <v>9.91</v>
      </c>
      <c r="X38">
        <v>6.06</v>
      </c>
      <c r="Y38">
        <v>24.51</v>
      </c>
      <c r="Z38">
        <v>0.97</v>
      </c>
      <c r="AA38">
        <v>0</v>
      </c>
      <c r="AB38">
        <v>0</v>
      </c>
      <c r="AC38">
        <v>0</v>
      </c>
      <c r="AD38">
        <v>0</v>
      </c>
      <c r="AE38">
        <v>0.97</v>
      </c>
      <c r="AF38">
        <v>87.06</v>
      </c>
      <c r="AG38">
        <v>14.51</v>
      </c>
      <c r="AH38">
        <v>0</v>
      </c>
      <c r="AI38">
        <v>38.69</v>
      </c>
      <c r="AJ38">
        <v>129.62</v>
      </c>
      <c r="AK38">
        <v>0.74</v>
      </c>
      <c r="AL38">
        <v>0.36</v>
      </c>
      <c r="AM38">
        <v>0.46</v>
      </c>
      <c r="AN38">
        <v>0.83</v>
      </c>
      <c r="AO38">
        <v>0.74</v>
      </c>
      <c r="AP38">
        <v>0.83</v>
      </c>
      <c r="AQ38">
        <v>0.74</v>
      </c>
      <c r="AR38">
        <v>0.55000000000000004</v>
      </c>
      <c r="AS38">
        <v>0.52</v>
      </c>
      <c r="AT38">
        <v>1.26</v>
      </c>
      <c r="AU38">
        <v>0.39</v>
      </c>
      <c r="AV38">
        <v>0.77</v>
      </c>
      <c r="AW38">
        <v>0.39</v>
      </c>
      <c r="AX38">
        <v>0.39</v>
      </c>
      <c r="AY38">
        <v>0.39</v>
      </c>
      <c r="AZ38">
        <v>0.73</v>
      </c>
      <c r="BA38">
        <v>0.39</v>
      </c>
      <c r="BB38">
        <v>2.9</v>
      </c>
      <c r="BC38">
        <v>0.68</v>
      </c>
      <c r="BD38">
        <v>0.44</v>
      </c>
      <c r="BE38">
        <v>0.57999999999999996</v>
      </c>
      <c r="BF38">
        <v>0.39</v>
      </c>
      <c r="BG38">
        <v>0</v>
      </c>
      <c r="BH38">
        <v>0</v>
      </c>
      <c r="BI38">
        <v>55</v>
      </c>
      <c r="BJ38">
        <v>60.21</v>
      </c>
      <c r="BK38">
        <v>25.8</v>
      </c>
    </row>
    <row r="39" spans="1:63">
      <c r="A39" t="s">
        <v>333</v>
      </c>
      <c r="G39" t="s">
        <v>81</v>
      </c>
      <c r="H39" s="115">
        <v>327.92999999999995</v>
      </c>
      <c r="I39" s="88">
        <v>84.240000000000009</v>
      </c>
      <c r="J39" s="88">
        <v>10.370000000000001</v>
      </c>
      <c r="K39" s="88">
        <v>0.97</v>
      </c>
      <c r="L39" s="88">
        <v>0</v>
      </c>
      <c r="M39" s="116">
        <v>0</v>
      </c>
      <c r="N39" s="115">
        <v>0</v>
      </c>
      <c r="O39" s="88">
        <v>55</v>
      </c>
      <c r="P39" s="88">
        <v>0</v>
      </c>
      <c r="Q39" s="88">
        <v>0</v>
      </c>
      <c r="R39" s="88">
        <v>0</v>
      </c>
      <c r="S39" s="116">
        <v>0</v>
      </c>
      <c r="W39">
        <v>9.82</v>
      </c>
      <c r="X39">
        <v>6.06</v>
      </c>
      <c r="Y39">
        <v>24.51</v>
      </c>
      <c r="Z39">
        <v>0.97</v>
      </c>
      <c r="AA39">
        <v>0</v>
      </c>
      <c r="AB39">
        <v>0</v>
      </c>
      <c r="AC39">
        <v>0</v>
      </c>
      <c r="AD39">
        <v>0</v>
      </c>
      <c r="AE39">
        <v>0.97</v>
      </c>
      <c r="AF39">
        <v>87.06</v>
      </c>
      <c r="AG39">
        <v>14.51</v>
      </c>
      <c r="AH39">
        <v>0</v>
      </c>
      <c r="AI39">
        <v>38.69</v>
      </c>
      <c r="AJ39">
        <v>129.62</v>
      </c>
      <c r="AK39">
        <v>0.74</v>
      </c>
      <c r="AL39">
        <v>0.36</v>
      </c>
      <c r="AM39">
        <v>0.46</v>
      </c>
      <c r="AN39">
        <v>0.83</v>
      </c>
      <c r="AO39">
        <v>0.74</v>
      </c>
      <c r="AP39">
        <v>0.83</v>
      </c>
      <c r="AQ39">
        <v>0.74</v>
      </c>
      <c r="AR39">
        <v>0.55000000000000004</v>
      </c>
      <c r="AS39">
        <v>0.52</v>
      </c>
      <c r="AT39">
        <v>1.26</v>
      </c>
      <c r="AU39">
        <v>0.39</v>
      </c>
      <c r="AV39">
        <v>0.77</v>
      </c>
      <c r="AW39">
        <v>0.39</v>
      </c>
      <c r="AX39">
        <v>0.39</v>
      </c>
      <c r="AY39">
        <v>0.39</v>
      </c>
      <c r="AZ39">
        <v>0.73</v>
      </c>
      <c r="BA39">
        <v>0.39</v>
      </c>
      <c r="BB39">
        <v>2.9</v>
      </c>
      <c r="BC39">
        <v>0.68</v>
      </c>
      <c r="BD39">
        <v>0.44</v>
      </c>
      <c r="BE39">
        <v>0.57999999999999996</v>
      </c>
      <c r="BF39">
        <v>0.39</v>
      </c>
      <c r="BG39">
        <v>0</v>
      </c>
      <c r="BH39">
        <v>0</v>
      </c>
      <c r="BI39">
        <v>55</v>
      </c>
      <c r="BJ39">
        <v>67.08</v>
      </c>
      <c r="BK39">
        <v>28.75</v>
      </c>
    </row>
    <row r="40" spans="1:63">
      <c r="A40" t="s">
        <v>354</v>
      </c>
      <c r="G40" t="s">
        <v>82</v>
      </c>
      <c r="H40" s="115">
        <v>334.39</v>
      </c>
      <c r="I40" s="88">
        <v>87.01</v>
      </c>
      <c r="J40" s="88">
        <v>10.370000000000001</v>
      </c>
      <c r="K40" s="88">
        <v>0.97</v>
      </c>
      <c r="L40" s="88">
        <v>0</v>
      </c>
      <c r="M40" s="116">
        <v>0</v>
      </c>
      <c r="N40" s="115">
        <v>0</v>
      </c>
      <c r="O40" s="88">
        <v>55</v>
      </c>
      <c r="P40" s="88">
        <v>0</v>
      </c>
      <c r="Q40" s="88">
        <v>0</v>
      </c>
      <c r="R40" s="88">
        <v>0</v>
      </c>
      <c r="S40" s="116">
        <v>0</v>
      </c>
      <c r="W40">
        <v>9.82</v>
      </c>
      <c r="X40">
        <v>6.06</v>
      </c>
      <c r="Y40">
        <v>24.51</v>
      </c>
      <c r="Z40">
        <v>0.97</v>
      </c>
      <c r="AA40">
        <v>0</v>
      </c>
      <c r="AB40">
        <v>0</v>
      </c>
      <c r="AC40">
        <v>0</v>
      </c>
      <c r="AD40">
        <v>0</v>
      </c>
      <c r="AE40">
        <v>0.97</v>
      </c>
      <c r="AF40">
        <v>87.06</v>
      </c>
      <c r="AG40">
        <v>14.51</v>
      </c>
      <c r="AH40">
        <v>0</v>
      </c>
      <c r="AI40">
        <v>38.69</v>
      </c>
      <c r="AJ40">
        <v>129.62</v>
      </c>
      <c r="AK40">
        <v>0.74</v>
      </c>
      <c r="AL40">
        <v>0.36</v>
      </c>
      <c r="AM40">
        <v>0.46</v>
      </c>
      <c r="AN40">
        <v>0.83</v>
      </c>
      <c r="AO40">
        <v>0.74</v>
      </c>
      <c r="AP40">
        <v>0.83</v>
      </c>
      <c r="AQ40">
        <v>0.74</v>
      </c>
      <c r="AR40">
        <v>0.55000000000000004</v>
      </c>
      <c r="AS40">
        <v>0.52</v>
      </c>
      <c r="AT40">
        <v>1.26</v>
      </c>
      <c r="AU40">
        <v>0.39</v>
      </c>
      <c r="AV40">
        <v>0.77</v>
      </c>
      <c r="AW40">
        <v>0.39</v>
      </c>
      <c r="AX40">
        <v>0.39</v>
      </c>
      <c r="AY40">
        <v>0.39</v>
      </c>
      <c r="AZ40">
        <v>0.73</v>
      </c>
      <c r="BA40">
        <v>0.39</v>
      </c>
      <c r="BB40">
        <v>2.9</v>
      </c>
      <c r="BC40">
        <v>0.68</v>
      </c>
      <c r="BD40">
        <v>0.44</v>
      </c>
      <c r="BE40">
        <v>0.57999999999999996</v>
      </c>
      <c r="BF40">
        <v>0.39</v>
      </c>
      <c r="BG40">
        <v>0</v>
      </c>
      <c r="BH40">
        <v>0</v>
      </c>
      <c r="BI40">
        <v>55</v>
      </c>
      <c r="BJ40">
        <v>73.540000000000006</v>
      </c>
      <c r="BK40">
        <v>31.52</v>
      </c>
    </row>
    <row r="41" spans="1:63">
      <c r="A41" t="s">
        <v>355</v>
      </c>
      <c r="G41" t="s">
        <v>83</v>
      </c>
      <c r="H41" s="115">
        <v>340.34</v>
      </c>
      <c r="I41" s="88">
        <v>89.550000000000011</v>
      </c>
      <c r="J41" s="88">
        <v>10.370000000000001</v>
      </c>
      <c r="K41" s="88">
        <v>0.97</v>
      </c>
      <c r="L41" s="88">
        <v>0</v>
      </c>
      <c r="M41" s="116">
        <v>0</v>
      </c>
      <c r="N41" s="115">
        <v>0</v>
      </c>
      <c r="O41" s="88">
        <v>55</v>
      </c>
      <c r="P41" s="88">
        <v>0</v>
      </c>
      <c r="Q41" s="88">
        <v>0</v>
      </c>
      <c r="R41" s="88">
        <v>0</v>
      </c>
      <c r="S41" s="116">
        <v>0</v>
      </c>
      <c r="W41">
        <v>9.82</v>
      </c>
      <c r="X41">
        <v>6.06</v>
      </c>
      <c r="Y41">
        <v>24.51</v>
      </c>
      <c r="Z41">
        <v>0.97</v>
      </c>
      <c r="AA41">
        <v>0</v>
      </c>
      <c r="AB41">
        <v>0</v>
      </c>
      <c r="AC41">
        <v>0</v>
      </c>
      <c r="AD41">
        <v>0</v>
      </c>
      <c r="AE41">
        <v>0.97</v>
      </c>
      <c r="AF41">
        <v>87.06</v>
      </c>
      <c r="AG41">
        <v>14.51</v>
      </c>
      <c r="AH41">
        <v>0</v>
      </c>
      <c r="AI41">
        <v>38.69</v>
      </c>
      <c r="AJ41">
        <v>129.62</v>
      </c>
      <c r="AK41">
        <v>0.74</v>
      </c>
      <c r="AL41">
        <v>0.36</v>
      </c>
      <c r="AM41">
        <v>0.46</v>
      </c>
      <c r="AN41">
        <v>0.83</v>
      </c>
      <c r="AO41">
        <v>0.74</v>
      </c>
      <c r="AP41">
        <v>0.83</v>
      </c>
      <c r="AQ41">
        <v>0.74</v>
      </c>
      <c r="AR41">
        <v>0.55000000000000004</v>
      </c>
      <c r="AS41">
        <v>0.52</v>
      </c>
      <c r="AT41">
        <v>1.26</v>
      </c>
      <c r="AU41">
        <v>0.39</v>
      </c>
      <c r="AV41">
        <v>0.77</v>
      </c>
      <c r="AW41">
        <v>0.39</v>
      </c>
      <c r="AX41">
        <v>0.39</v>
      </c>
      <c r="AY41">
        <v>0.39</v>
      </c>
      <c r="AZ41">
        <v>0.73</v>
      </c>
      <c r="BA41">
        <v>0.39</v>
      </c>
      <c r="BB41">
        <v>2.9</v>
      </c>
      <c r="BC41">
        <v>0.68</v>
      </c>
      <c r="BD41">
        <v>0.44</v>
      </c>
      <c r="BE41">
        <v>0.57999999999999996</v>
      </c>
      <c r="BF41">
        <v>0.39</v>
      </c>
      <c r="BG41">
        <v>0</v>
      </c>
      <c r="BH41">
        <v>0</v>
      </c>
      <c r="BI41">
        <v>55</v>
      </c>
      <c r="BJ41">
        <v>79.489999999999995</v>
      </c>
      <c r="BK41">
        <v>34.06</v>
      </c>
    </row>
    <row r="42" spans="1:63">
      <c r="A42" t="s">
        <v>356</v>
      </c>
      <c r="G42" t="s">
        <v>84</v>
      </c>
      <c r="H42" s="115">
        <v>345.78999999999996</v>
      </c>
      <c r="I42" s="88">
        <v>91.89</v>
      </c>
      <c r="J42" s="88">
        <v>10.370000000000001</v>
      </c>
      <c r="K42" s="88">
        <v>0.97</v>
      </c>
      <c r="L42" s="88">
        <v>0</v>
      </c>
      <c r="M42" s="116">
        <v>0</v>
      </c>
      <c r="N42" s="115">
        <v>0</v>
      </c>
      <c r="O42" s="88">
        <v>55</v>
      </c>
      <c r="P42" s="88">
        <v>0</v>
      </c>
      <c r="Q42" s="88">
        <v>0</v>
      </c>
      <c r="R42" s="88">
        <v>0</v>
      </c>
      <c r="S42" s="116">
        <v>0</v>
      </c>
      <c r="W42">
        <v>9.82</v>
      </c>
      <c r="X42">
        <v>6.06</v>
      </c>
      <c r="Y42">
        <v>24.51</v>
      </c>
      <c r="Z42">
        <v>0.97</v>
      </c>
      <c r="AA42">
        <v>0</v>
      </c>
      <c r="AB42">
        <v>0</v>
      </c>
      <c r="AC42">
        <v>0</v>
      </c>
      <c r="AD42">
        <v>0</v>
      </c>
      <c r="AE42">
        <v>0.97</v>
      </c>
      <c r="AF42">
        <v>87.06</v>
      </c>
      <c r="AG42">
        <v>14.51</v>
      </c>
      <c r="AH42">
        <v>0</v>
      </c>
      <c r="AI42">
        <v>38.69</v>
      </c>
      <c r="AJ42">
        <v>129.62</v>
      </c>
      <c r="AK42">
        <v>0.74</v>
      </c>
      <c r="AL42">
        <v>0.36</v>
      </c>
      <c r="AM42">
        <v>0.46</v>
      </c>
      <c r="AN42">
        <v>0.83</v>
      </c>
      <c r="AO42">
        <v>0.74</v>
      </c>
      <c r="AP42">
        <v>0.83</v>
      </c>
      <c r="AQ42">
        <v>0.74</v>
      </c>
      <c r="AR42">
        <v>0.55000000000000004</v>
      </c>
      <c r="AS42">
        <v>0.52</v>
      </c>
      <c r="AT42">
        <v>1.26</v>
      </c>
      <c r="AU42">
        <v>0.39</v>
      </c>
      <c r="AV42">
        <v>0.77</v>
      </c>
      <c r="AW42">
        <v>0.39</v>
      </c>
      <c r="AX42">
        <v>0.39</v>
      </c>
      <c r="AY42">
        <v>0.39</v>
      </c>
      <c r="AZ42">
        <v>0.73</v>
      </c>
      <c r="BA42">
        <v>0.39</v>
      </c>
      <c r="BB42">
        <v>2.9</v>
      </c>
      <c r="BC42">
        <v>0.68</v>
      </c>
      <c r="BD42">
        <v>0.44</v>
      </c>
      <c r="BE42">
        <v>0.57999999999999996</v>
      </c>
      <c r="BF42">
        <v>0.39</v>
      </c>
      <c r="BG42">
        <v>0</v>
      </c>
      <c r="BH42">
        <v>0</v>
      </c>
      <c r="BI42">
        <v>55</v>
      </c>
      <c r="BJ42">
        <v>84.94</v>
      </c>
      <c r="BK42">
        <v>36.4</v>
      </c>
    </row>
    <row r="43" spans="1:63">
      <c r="A43" t="s">
        <v>362</v>
      </c>
      <c r="G43" t="s">
        <v>85</v>
      </c>
      <c r="H43" s="115">
        <v>346.15999999999997</v>
      </c>
      <c r="I43" s="88">
        <v>93.240000000000009</v>
      </c>
      <c r="J43" s="88">
        <v>9.82</v>
      </c>
      <c r="K43" s="88">
        <v>0.97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9.82</v>
      </c>
      <c r="X43">
        <v>6.06</v>
      </c>
      <c r="Y43">
        <v>24.51</v>
      </c>
      <c r="Z43">
        <v>0.97</v>
      </c>
      <c r="AA43">
        <v>0</v>
      </c>
      <c r="AB43">
        <v>0</v>
      </c>
      <c r="AC43">
        <v>0</v>
      </c>
      <c r="AD43">
        <v>0</v>
      </c>
      <c r="AE43">
        <v>0.97</v>
      </c>
      <c r="AF43">
        <v>87.06</v>
      </c>
      <c r="AG43">
        <v>14.51</v>
      </c>
      <c r="AH43">
        <v>0</v>
      </c>
      <c r="AI43">
        <v>38.69</v>
      </c>
      <c r="AJ43">
        <v>129.62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1.26</v>
      </c>
      <c r="AU43">
        <v>0.39</v>
      </c>
      <c r="AV43">
        <v>0.77</v>
      </c>
      <c r="AW43">
        <v>0.39</v>
      </c>
      <c r="AX43">
        <v>0.39</v>
      </c>
      <c r="AY43">
        <v>0.39</v>
      </c>
      <c r="AZ43">
        <v>0.73</v>
      </c>
      <c r="BA43">
        <v>0.39</v>
      </c>
      <c r="BB43">
        <v>2.9</v>
      </c>
      <c r="BC43">
        <v>0.68</v>
      </c>
      <c r="BD43">
        <v>0.44</v>
      </c>
      <c r="BE43">
        <v>0.57999999999999996</v>
      </c>
      <c r="BF43">
        <v>0.39</v>
      </c>
      <c r="BG43">
        <v>0</v>
      </c>
      <c r="BH43">
        <v>0</v>
      </c>
      <c r="BI43">
        <v>55</v>
      </c>
      <c r="BJ43">
        <v>89.79</v>
      </c>
      <c r="BK43">
        <v>38.49</v>
      </c>
    </row>
    <row r="44" spans="1:63">
      <c r="A44" t="s">
        <v>366</v>
      </c>
      <c r="G44" t="s">
        <v>86</v>
      </c>
      <c r="H44" s="115">
        <v>350.43999999999994</v>
      </c>
      <c r="I44" s="88">
        <v>95.07</v>
      </c>
      <c r="J44" s="88">
        <v>9.82</v>
      </c>
      <c r="K44" s="88">
        <v>0.97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9.82</v>
      </c>
      <c r="X44">
        <v>6.06</v>
      </c>
      <c r="Y44">
        <v>24.51</v>
      </c>
      <c r="Z44">
        <v>0.97</v>
      </c>
      <c r="AA44">
        <v>0</v>
      </c>
      <c r="AB44">
        <v>0</v>
      </c>
      <c r="AC44">
        <v>0</v>
      </c>
      <c r="AD44">
        <v>0</v>
      </c>
      <c r="AE44">
        <v>0.97</v>
      </c>
      <c r="AF44">
        <v>87.06</v>
      </c>
      <c r="AG44">
        <v>14.51</v>
      </c>
      <c r="AH44">
        <v>0</v>
      </c>
      <c r="AI44">
        <v>38.69</v>
      </c>
      <c r="AJ44">
        <v>129.62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1.26</v>
      </c>
      <c r="AU44">
        <v>0.39</v>
      </c>
      <c r="AV44">
        <v>0.77</v>
      </c>
      <c r="AW44">
        <v>0.39</v>
      </c>
      <c r="AX44">
        <v>0.39</v>
      </c>
      <c r="AY44">
        <v>0.39</v>
      </c>
      <c r="AZ44">
        <v>0.73</v>
      </c>
      <c r="BA44">
        <v>0.39</v>
      </c>
      <c r="BB44">
        <v>2.9</v>
      </c>
      <c r="BC44">
        <v>0.68</v>
      </c>
      <c r="BD44">
        <v>0.44</v>
      </c>
      <c r="BE44">
        <v>0.57999999999999996</v>
      </c>
      <c r="BF44">
        <v>0.39</v>
      </c>
      <c r="BG44">
        <v>0</v>
      </c>
      <c r="BH44">
        <v>0</v>
      </c>
      <c r="BI44">
        <v>55</v>
      </c>
      <c r="BJ44">
        <v>94.07</v>
      </c>
      <c r="BK44">
        <v>40.32</v>
      </c>
    </row>
    <row r="45" spans="1:63">
      <c r="A45" t="s">
        <v>389</v>
      </c>
      <c r="G45" t="s">
        <v>87</v>
      </c>
      <c r="H45" s="115">
        <v>354.17999999999995</v>
      </c>
      <c r="I45" s="88">
        <v>96.66</v>
      </c>
      <c r="J45" s="88">
        <v>9.82</v>
      </c>
      <c r="K45" s="88">
        <v>0.97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9.82</v>
      </c>
      <c r="X45">
        <v>6.06</v>
      </c>
      <c r="Y45">
        <v>24.51</v>
      </c>
      <c r="Z45">
        <v>0.97</v>
      </c>
      <c r="AA45">
        <v>0</v>
      </c>
      <c r="AB45">
        <v>0</v>
      </c>
      <c r="AC45">
        <v>0</v>
      </c>
      <c r="AD45">
        <v>0</v>
      </c>
      <c r="AE45">
        <v>0.97</v>
      </c>
      <c r="AF45">
        <v>87.06</v>
      </c>
      <c r="AG45">
        <v>14.51</v>
      </c>
      <c r="AH45">
        <v>0</v>
      </c>
      <c r="AI45">
        <v>38.69</v>
      </c>
      <c r="AJ45">
        <v>129.62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1.26</v>
      </c>
      <c r="AU45">
        <v>0.39</v>
      </c>
      <c r="AV45">
        <v>0.77</v>
      </c>
      <c r="AW45">
        <v>0.39</v>
      </c>
      <c r="AX45">
        <v>0.39</v>
      </c>
      <c r="AY45">
        <v>0.39</v>
      </c>
      <c r="AZ45">
        <v>0.73</v>
      </c>
      <c r="BA45">
        <v>0.39</v>
      </c>
      <c r="BB45">
        <v>2.9</v>
      </c>
      <c r="BC45">
        <v>0.68</v>
      </c>
      <c r="BD45">
        <v>0.44</v>
      </c>
      <c r="BE45">
        <v>0.57999999999999996</v>
      </c>
      <c r="BF45">
        <v>0.39</v>
      </c>
      <c r="BG45">
        <v>0</v>
      </c>
      <c r="BH45">
        <v>0</v>
      </c>
      <c r="BI45">
        <v>55</v>
      </c>
      <c r="BJ45">
        <v>97.81</v>
      </c>
      <c r="BK45">
        <v>41.91</v>
      </c>
    </row>
    <row r="46" spans="1:63">
      <c r="A46" t="s">
        <v>390</v>
      </c>
      <c r="G46" t="s">
        <v>88</v>
      </c>
      <c r="H46" s="115">
        <v>357.32999999999993</v>
      </c>
      <c r="I46" s="88">
        <v>98.02000000000001</v>
      </c>
      <c r="J46" s="88">
        <v>9.82</v>
      </c>
      <c r="K46" s="88">
        <v>0.97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9.82</v>
      </c>
      <c r="X46">
        <v>6.06</v>
      </c>
      <c r="Y46">
        <v>24.51</v>
      </c>
      <c r="Z46">
        <v>0.97</v>
      </c>
      <c r="AA46">
        <v>0</v>
      </c>
      <c r="AB46">
        <v>0</v>
      </c>
      <c r="AC46">
        <v>0</v>
      </c>
      <c r="AD46">
        <v>0</v>
      </c>
      <c r="AE46">
        <v>0.97</v>
      </c>
      <c r="AF46">
        <v>87.06</v>
      </c>
      <c r="AG46">
        <v>14.51</v>
      </c>
      <c r="AH46">
        <v>0</v>
      </c>
      <c r="AI46">
        <v>38.69</v>
      </c>
      <c r="AJ46">
        <v>129.62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1.26</v>
      </c>
      <c r="AU46">
        <v>0.39</v>
      </c>
      <c r="AV46">
        <v>0.77</v>
      </c>
      <c r="AW46">
        <v>0.39</v>
      </c>
      <c r="AX46">
        <v>0.39</v>
      </c>
      <c r="AY46">
        <v>0.39</v>
      </c>
      <c r="AZ46">
        <v>0.73</v>
      </c>
      <c r="BA46">
        <v>0.39</v>
      </c>
      <c r="BB46">
        <v>2.9</v>
      </c>
      <c r="BC46">
        <v>0.68</v>
      </c>
      <c r="BD46">
        <v>0.44</v>
      </c>
      <c r="BE46">
        <v>0.57999999999999996</v>
      </c>
      <c r="BF46">
        <v>0.39</v>
      </c>
      <c r="BG46">
        <v>0</v>
      </c>
      <c r="BH46">
        <v>0</v>
      </c>
      <c r="BI46">
        <v>55</v>
      </c>
      <c r="BJ46">
        <v>100.96</v>
      </c>
      <c r="BK46">
        <v>43.27</v>
      </c>
    </row>
    <row r="47" spans="1:63">
      <c r="A47" t="s">
        <v>394</v>
      </c>
      <c r="G47" t="s">
        <v>89</v>
      </c>
      <c r="H47" s="115">
        <v>359.67999999999995</v>
      </c>
      <c r="I47" s="88">
        <v>99.02000000000001</v>
      </c>
      <c r="J47" s="88">
        <v>9.7200000000000006</v>
      </c>
      <c r="K47" s="88">
        <v>0.97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9.7200000000000006</v>
      </c>
      <c r="X47">
        <v>6.06</v>
      </c>
      <c r="Y47">
        <v>24.51</v>
      </c>
      <c r="Z47">
        <v>0.97</v>
      </c>
      <c r="AA47">
        <v>0</v>
      </c>
      <c r="AB47">
        <v>0</v>
      </c>
      <c r="AC47">
        <v>0</v>
      </c>
      <c r="AD47">
        <v>0</v>
      </c>
      <c r="AE47">
        <v>0.97</v>
      </c>
      <c r="AF47">
        <v>87.06</v>
      </c>
      <c r="AG47">
        <v>14.51</v>
      </c>
      <c r="AH47">
        <v>0</v>
      </c>
      <c r="AI47">
        <v>38.69</v>
      </c>
      <c r="AJ47">
        <v>129.62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1.26</v>
      </c>
      <c r="AU47">
        <v>0.39</v>
      </c>
      <c r="AV47">
        <v>0.77</v>
      </c>
      <c r="AW47">
        <v>0.39</v>
      </c>
      <c r="AX47">
        <v>0.39</v>
      </c>
      <c r="AY47">
        <v>0.39</v>
      </c>
      <c r="AZ47">
        <v>0.73</v>
      </c>
      <c r="BA47">
        <v>0.39</v>
      </c>
      <c r="BB47">
        <v>2.9</v>
      </c>
      <c r="BC47">
        <v>0.68</v>
      </c>
      <c r="BD47">
        <v>0.44</v>
      </c>
      <c r="BE47">
        <v>0.57999999999999996</v>
      </c>
      <c r="BF47">
        <v>0.39</v>
      </c>
      <c r="BG47">
        <v>0</v>
      </c>
      <c r="BH47">
        <v>0</v>
      </c>
      <c r="BI47">
        <v>55</v>
      </c>
      <c r="BJ47">
        <v>103.31</v>
      </c>
      <c r="BK47">
        <v>44.27</v>
      </c>
    </row>
    <row r="48" spans="1:63">
      <c r="A48" t="s">
        <v>398</v>
      </c>
      <c r="G48" t="s">
        <v>90</v>
      </c>
      <c r="H48" s="115">
        <v>361.23999999999995</v>
      </c>
      <c r="I48" s="88">
        <v>99.69</v>
      </c>
      <c r="J48" s="88">
        <v>9.7200000000000006</v>
      </c>
      <c r="K48" s="88">
        <v>0.97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9.7200000000000006</v>
      </c>
      <c r="X48">
        <v>6.06</v>
      </c>
      <c r="Y48">
        <v>24.51</v>
      </c>
      <c r="Z48">
        <v>0.97</v>
      </c>
      <c r="AA48">
        <v>0</v>
      </c>
      <c r="AB48">
        <v>0</v>
      </c>
      <c r="AC48">
        <v>0</v>
      </c>
      <c r="AD48">
        <v>0</v>
      </c>
      <c r="AE48">
        <v>0.97</v>
      </c>
      <c r="AF48">
        <v>87.06</v>
      </c>
      <c r="AG48">
        <v>14.51</v>
      </c>
      <c r="AH48">
        <v>0</v>
      </c>
      <c r="AI48">
        <v>38.69</v>
      </c>
      <c r="AJ48">
        <v>129.62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1.26</v>
      </c>
      <c r="AU48">
        <v>0.39</v>
      </c>
      <c r="AV48">
        <v>0.77</v>
      </c>
      <c r="AW48">
        <v>0.39</v>
      </c>
      <c r="AX48">
        <v>0.39</v>
      </c>
      <c r="AY48">
        <v>0.39</v>
      </c>
      <c r="AZ48">
        <v>0.73</v>
      </c>
      <c r="BA48">
        <v>0.39</v>
      </c>
      <c r="BB48">
        <v>2.9</v>
      </c>
      <c r="BC48">
        <v>0.68</v>
      </c>
      <c r="BD48">
        <v>0.44</v>
      </c>
      <c r="BE48">
        <v>0.57999999999999996</v>
      </c>
      <c r="BF48">
        <v>0.39</v>
      </c>
      <c r="BG48">
        <v>0</v>
      </c>
      <c r="BH48">
        <v>0</v>
      </c>
      <c r="BI48">
        <v>55</v>
      </c>
      <c r="BJ48">
        <v>104.87</v>
      </c>
      <c r="BK48">
        <v>44.94</v>
      </c>
    </row>
    <row r="49" spans="1:63">
      <c r="A49" t="s">
        <v>399</v>
      </c>
      <c r="G49" t="s">
        <v>91</v>
      </c>
      <c r="H49" s="115">
        <v>362.27</v>
      </c>
      <c r="I49" s="88">
        <v>100.13</v>
      </c>
      <c r="J49" s="88">
        <v>9.7200000000000006</v>
      </c>
      <c r="K49" s="88">
        <v>0.97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9.7200000000000006</v>
      </c>
      <c r="X49">
        <v>6.06</v>
      </c>
      <c r="Y49">
        <v>24.51</v>
      </c>
      <c r="Z49">
        <v>0.97</v>
      </c>
      <c r="AA49">
        <v>0</v>
      </c>
      <c r="AB49">
        <v>0</v>
      </c>
      <c r="AC49">
        <v>0</v>
      </c>
      <c r="AD49">
        <v>0</v>
      </c>
      <c r="AE49">
        <v>0.97</v>
      </c>
      <c r="AF49">
        <v>87.06</v>
      </c>
      <c r="AG49">
        <v>14.51</v>
      </c>
      <c r="AH49">
        <v>0</v>
      </c>
      <c r="AI49">
        <v>38.69</v>
      </c>
      <c r="AJ49">
        <v>129.62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1.26</v>
      </c>
      <c r="AU49">
        <v>0.39</v>
      </c>
      <c r="AV49">
        <v>0.77</v>
      </c>
      <c r="AW49">
        <v>0.39</v>
      </c>
      <c r="AX49">
        <v>0.39</v>
      </c>
      <c r="AY49">
        <v>0.39</v>
      </c>
      <c r="AZ49">
        <v>0.73</v>
      </c>
      <c r="BA49">
        <v>0.39</v>
      </c>
      <c r="BB49">
        <v>2.9</v>
      </c>
      <c r="BC49">
        <v>0.68</v>
      </c>
      <c r="BD49">
        <v>0.44</v>
      </c>
      <c r="BE49">
        <v>0.57999999999999996</v>
      </c>
      <c r="BF49">
        <v>0.39</v>
      </c>
      <c r="BG49">
        <v>0</v>
      </c>
      <c r="BH49">
        <v>0</v>
      </c>
      <c r="BI49">
        <v>55</v>
      </c>
      <c r="BJ49">
        <v>105.9</v>
      </c>
      <c r="BK49">
        <v>45.38</v>
      </c>
    </row>
    <row r="50" spans="1:63">
      <c r="A50" t="s">
        <v>400</v>
      </c>
      <c r="G50" t="s">
        <v>92</v>
      </c>
      <c r="H50" s="115">
        <v>362.78</v>
      </c>
      <c r="I50" s="88">
        <v>100.35</v>
      </c>
      <c r="J50" s="88">
        <v>9.7200000000000006</v>
      </c>
      <c r="K50" s="88">
        <v>0.97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9.7200000000000006</v>
      </c>
      <c r="X50">
        <v>6.06</v>
      </c>
      <c r="Y50">
        <v>24.51</v>
      </c>
      <c r="Z50">
        <v>0.97</v>
      </c>
      <c r="AA50">
        <v>0</v>
      </c>
      <c r="AB50">
        <v>0</v>
      </c>
      <c r="AC50">
        <v>0</v>
      </c>
      <c r="AD50">
        <v>0</v>
      </c>
      <c r="AE50">
        <v>0.97</v>
      </c>
      <c r="AF50">
        <v>87.06</v>
      </c>
      <c r="AG50">
        <v>14.51</v>
      </c>
      <c r="AH50">
        <v>0</v>
      </c>
      <c r="AI50">
        <v>38.69</v>
      </c>
      <c r="AJ50">
        <v>129.62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1.26</v>
      </c>
      <c r="AU50">
        <v>0.39</v>
      </c>
      <c r="AV50">
        <v>0.77</v>
      </c>
      <c r="AW50">
        <v>0.39</v>
      </c>
      <c r="AX50">
        <v>0.39</v>
      </c>
      <c r="AY50">
        <v>0.39</v>
      </c>
      <c r="AZ50">
        <v>0.73</v>
      </c>
      <c r="BA50">
        <v>0.39</v>
      </c>
      <c r="BB50">
        <v>2.9</v>
      </c>
      <c r="BC50">
        <v>0.68</v>
      </c>
      <c r="BD50">
        <v>0.44</v>
      </c>
      <c r="BE50">
        <v>0.57999999999999996</v>
      </c>
      <c r="BF50">
        <v>0.39</v>
      </c>
      <c r="BG50">
        <v>0</v>
      </c>
      <c r="BH50">
        <v>0</v>
      </c>
      <c r="BI50">
        <v>55</v>
      </c>
      <c r="BJ50">
        <v>106.41</v>
      </c>
      <c r="BK50">
        <v>45.6</v>
      </c>
    </row>
    <row r="51" spans="1:63">
      <c r="A51" t="s">
        <v>402</v>
      </c>
      <c r="G51" t="s">
        <v>93</v>
      </c>
      <c r="H51" s="115">
        <v>362.92999999999995</v>
      </c>
      <c r="I51" s="88">
        <v>100.42</v>
      </c>
      <c r="J51" s="88">
        <v>9.7200000000000006</v>
      </c>
      <c r="K51" s="88">
        <v>0.97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9.7200000000000006</v>
      </c>
      <c r="X51">
        <v>6.06</v>
      </c>
      <c r="Y51">
        <v>24.51</v>
      </c>
      <c r="Z51">
        <v>0.97</v>
      </c>
      <c r="AA51">
        <v>0</v>
      </c>
      <c r="AB51">
        <v>0</v>
      </c>
      <c r="AC51">
        <v>0</v>
      </c>
      <c r="AD51">
        <v>0</v>
      </c>
      <c r="AE51">
        <v>0.97</v>
      </c>
      <c r="AF51">
        <v>87.06</v>
      </c>
      <c r="AG51">
        <v>14.51</v>
      </c>
      <c r="AH51">
        <v>0</v>
      </c>
      <c r="AI51">
        <v>38.69</v>
      </c>
      <c r="AJ51">
        <v>129.62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1.26</v>
      </c>
      <c r="AU51">
        <v>0.39</v>
      </c>
      <c r="AV51">
        <v>0.77</v>
      </c>
      <c r="AW51">
        <v>0.39</v>
      </c>
      <c r="AX51">
        <v>0.39</v>
      </c>
      <c r="AY51">
        <v>0.39</v>
      </c>
      <c r="AZ51">
        <v>0.73</v>
      </c>
      <c r="BA51">
        <v>0.39</v>
      </c>
      <c r="BB51">
        <v>2.9</v>
      </c>
      <c r="BC51">
        <v>0.68</v>
      </c>
      <c r="BD51">
        <v>0.44</v>
      </c>
      <c r="BE51">
        <v>0.57999999999999996</v>
      </c>
      <c r="BF51">
        <v>0.39</v>
      </c>
      <c r="BG51">
        <v>0</v>
      </c>
      <c r="BH51">
        <v>0</v>
      </c>
      <c r="BI51">
        <v>55</v>
      </c>
      <c r="BJ51">
        <v>106.56</v>
      </c>
      <c r="BK51">
        <v>45.67</v>
      </c>
    </row>
    <row r="52" spans="1:63">
      <c r="A52" t="s">
        <v>403</v>
      </c>
      <c r="G52" t="s">
        <v>94</v>
      </c>
      <c r="H52" s="115">
        <v>362.69999999999993</v>
      </c>
      <c r="I52" s="88">
        <v>100.32</v>
      </c>
      <c r="J52" s="88">
        <v>9.7200000000000006</v>
      </c>
      <c r="K52" s="88">
        <v>0.97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9.7200000000000006</v>
      </c>
      <c r="X52">
        <v>6.06</v>
      </c>
      <c r="Y52">
        <v>24.51</v>
      </c>
      <c r="Z52">
        <v>0.97</v>
      </c>
      <c r="AA52">
        <v>0</v>
      </c>
      <c r="AB52">
        <v>0</v>
      </c>
      <c r="AC52">
        <v>0</v>
      </c>
      <c r="AD52">
        <v>0</v>
      </c>
      <c r="AE52">
        <v>0.97</v>
      </c>
      <c r="AF52">
        <v>87.06</v>
      </c>
      <c r="AG52">
        <v>14.51</v>
      </c>
      <c r="AH52">
        <v>0</v>
      </c>
      <c r="AI52">
        <v>38.69</v>
      </c>
      <c r="AJ52">
        <v>129.62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1.26</v>
      </c>
      <c r="AU52">
        <v>0.39</v>
      </c>
      <c r="AV52">
        <v>0.77</v>
      </c>
      <c r="AW52">
        <v>0.39</v>
      </c>
      <c r="AX52">
        <v>0.39</v>
      </c>
      <c r="AY52">
        <v>0.39</v>
      </c>
      <c r="AZ52">
        <v>0.73</v>
      </c>
      <c r="BA52">
        <v>0.39</v>
      </c>
      <c r="BB52">
        <v>2.9</v>
      </c>
      <c r="BC52">
        <v>0.68</v>
      </c>
      <c r="BD52">
        <v>0.44</v>
      </c>
      <c r="BE52">
        <v>0.57999999999999996</v>
      </c>
      <c r="BF52">
        <v>0.39</v>
      </c>
      <c r="BG52">
        <v>0</v>
      </c>
      <c r="BH52">
        <v>0</v>
      </c>
      <c r="BI52">
        <v>55</v>
      </c>
      <c r="BJ52">
        <v>106.33</v>
      </c>
      <c r="BK52">
        <v>45.57</v>
      </c>
    </row>
    <row r="53" spans="1:63">
      <c r="A53" t="s">
        <v>446</v>
      </c>
      <c r="G53" t="s">
        <v>95</v>
      </c>
      <c r="H53" s="115">
        <v>361.95999999999992</v>
      </c>
      <c r="I53" s="88">
        <v>100</v>
      </c>
      <c r="J53" s="88">
        <v>9.7200000000000006</v>
      </c>
      <c r="K53" s="88">
        <v>0.97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9.7200000000000006</v>
      </c>
      <c r="X53">
        <v>6.06</v>
      </c>
      <c r="Y53">
        <v>24.51</v>
      </c>
      <c r="Z53">
        <v>0.97</v>
      </c>
      <c r="AA53">
        <v>0</v>
      </c>
      <c r="AB53">
        <v>0</v>
      </c>
      <c r="AC53">
        <v>0</v>
      </c>
      <c r="AD53">
        <v>0</v>
      </c>
      <c r="AE53">
        <v>0.97</v>
      </c>
      <c r="AF53">
        <v>87.06</v>
      </c>
      <c r="AG53">
        <v>14.51</v>
      </c>
      <c r="AH53">
        <v>0</v>
      </c>
      <c r="AI53">
        <v>38.69</v>
      </c>
      <c r="AJ53">
        <v>129.62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1.26</v>
      </c>
      <c r="AU53">
        <v>0.39</v>
      </c>
      <c r="AV53">
        <v>0.77</v>
      </c>
      <c r="AW53">
        <v>0.39</v>
      </c>
      <c r="AX53">
        <v>0.39</v>
      </c>
      <c r="AY53">
        <v>0.39</v>
      </c>
      <c r="AZ53">
        <v>0.73</v>
      </c>
      <c r="BA53">
        <v>0.39</v>
      </c>
      <c r="BB53">
        <v>2.9</v>
      </c>
      <c r="BC53">
        <v>0.68</v>
      </c>
      <c r="BD53">
        <v>0.44</v>
      </c>
      <c r="BE53">
        <v>0.57999999999999996</v>
      </c>
      <c r="BF53">
        <v>0.39</v>
      </c>
      <c r="BG53">
        <v>0</v>
      </c>
      <c r="BH53">
        <v>0</v>
      </c>
      <c r="BI53">
        <v>55</v>
      </c>
      <c r="BJ53">
        <v>105.59</v>
      </c>
      <c r="BK53">
        <v>45.25</v>
      </c>
    </row>
    <row r="54" spans="1:63">
      <c r="A54" t="s">
        <v>445</v>
      </c>
      <c r="G54" t="s">
        <v>96</v>
      </c>
      <c r="H54" s="115">
        <v>360.74999999999994</v>
      </c>
      <c r="I54" s="88">
        <v>99.47999999999999</v>
      </c>
      <c r="J54" s="88">
        <v>9.7200000000000006</v>
      </c>
      <c r="K54" s="88">
        <v>0.97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9.7200000000000006</v>
      </c>
      <c r="X54">
        <v>6.06</v>
      </c>
      <c r="Y54">
        <v>24.51</v>
      </c>
      <c r="Z54">
        <v>0.97</v>
      </c>
      <c r="AA54">
        <v>0</v>
      </c>
      <c r="AB54">
        <v>0</v>
      </c>
      <c r="AC54">
        <v>0</v>
      </c>
      <c r="AD54">
        <v>0</v>
      </c>
      <c r="AE54">
        <v>0.97</v>
      </c>
      <c r="AF54">
        <v>87.06</v>
      </c>
      <c r="AG54">
        <v>14.51</v>
      </c>
      <c r="AH54">
        <v>0</v>
      </c>
      <c r="AI54">
        <v>38.69</v>
      </c>
      <c r="AJ54">
        <v>129.62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1.26</v>
      </c>
      <c r="AU54">
        <v>0.39</v>
      </c>
      <c r="AV54">
        <v>0.77</v>
      </c>
      <c r="AW54">
        <v>0.39</v>
      </c>
      <c r="AX54">
        <v>0.39</v>
      </c>
      <c r="AY54">
        <v>0.39</v>
      </c>
      <c r="AZ54">
        <v>0.73</v>
      </c>
      <c r="BA54">
        <v>0.39</v>
      </c>
      <c r="BB54">
        <v>2.9</v>
      </c>
      <c r="BC54">
        <v>0.68</v>
      </c>
      <c r="BD54">
        <v>0.44</v>
      </c>
      <c r="BE54">
        <v>0.57999999999999996</v>
      </c>
      <c r="BF54">
        <v>0.39</v>
      </c>
      <c r="BG54">
        <v>0</v>
      </c>
      <c r="BH54">
        <v>0</v>
      </c>
      <c r="BI54">
        <v>55</v>
      </c>
      <c r="BJ54">
        <v>104.38</v>
      </c>
      <c r="BK54">
        <v>44.73</v>
      </c>
    </row>
    <row r="55" spans="1:63">
      <c r="A55" t="s">
        <v>447</v>
      </c>
      <c r="G55" t="s">
        <v>97</v>
      </c>
      <c r="H55" s="115">
        <v>359.37999999999994</v>
      </c>
      <c r="I55" s="88">
        <v>98.9</v>
      </c>
      <c r="J55" s="88">
        <v>9.7200000000000006</v>
      </c>
      <c r="K55" s="88">
        <v>0.97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9.7200000000000006</v>
      </c>
      <c r="X55">
        <v>6.06</v>
      </c>
      <c r="Y55">
        <v>24.51</v>
      </c>
      <c r="Z55">
        <v>0.97</v>
      </c>
      <c r="AA55">
        <v>0</v>
      </c>
      <c r="AB55">
        <v>0</v>
      </c>
      <c r="AC55">
        <v>0</v>
      </c>
      <c r="AD55">
        <v>0</v>
      </c>
      <c r="AE55">
        <v>0.97</v>
      </c>
      <c r="AF55">
        <v>87.06</v>
      </c>
      <c r="AG55">
        <v>14.51</v>
      </c>
      <c r="AH55">
        <v>0</v>
      </c>
      <c r="AI55">
        <v>38.69</v>
      </c>
      <c r="AJ55">
        <v>129.62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1.26</v>
      </c>
      <c r="AU55">
        <v>0.39</v>
      </c>
      <c r="AV55">
        <v>0.77</v>
      </c>
      <c r="AW55">
        <v>0.39</v>
      </c>
      <c r="AX55">
        <v>0.39</v>
      </c>
      <c r="AY55">
        <v>0.39</v>
      </c>
      <c r="AZ55">
        <v>0.73</v>
      </c>
      <c r="BA55">
        <v>0.39</v>
      </c>
      <c r="BB55">
        <v>2.9</v>
      </c>
      <c r="BC55">
        <v>0.68</v>
      </c>
      <c r="BD55">
        <v>0.44</v>
      </c>
      <c r="BE55">
        <v>0.57999999999999996</v>
      </c>
      <c r="BF55">
        <v>0.39</v>
      </c>
      <c r="BG55">
        <v>0</v>
      </c>
      <c r="BH55">
        <v>0</v>
      </c>
      <c r="BI55">
        <v>55</v>
      </c>
      <c r="BJ55">
        <v>103.01</v>
      </c>
      <c r="BK55">
        <v>44.15</v>
      </c>
    </row>
    <row r="56" spans="1:63">
      <c r="A56" t="s">
        <v>447</v>
      </c>
      <c r="G56" t="s">
        <v>98</v>
      </c>
      <c r="H56" s="115">
        <v>357.80999999999995</v>
      </c>
      <c r="I56" s="88">
        <v>98.22999999999999</v>
      </c>
      <c r="J56" s="88">
        <v>9.7200000000000006</v>
      </c>
      <c r="K56" s="88">
        <v>0.97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9.7200000000000006</v>
      </c>
      <c r="X56">
        <v>6.06</v>
      </c>
      <c r="Y56">
        <v>24.51</v>
      </c>
      <c r="Z56">
        <v>0.97</v>
      </c>
      <c r="AA56">
        <v>0</v>
      </c>
      <c r="AB56">
        <v>0</v>
      </c>
      <c r="AC56">
        <v>0</v>
      </c>
      <c r="AD56">
        <v>0</v>
      </c>
      <c r="AE56">
        <v>0.97</v>
      </c>
      <c r="AF56">
        <v>87.06</v>
      </c>
      <c r="AG56">
        <v>14.51</v>
      </c>
      <c r="AH56">
        <v>0</v>
      </c>
      <c r="AI56">
        <v>38.69</v>
      </c>
      <c r="AJ56">
        <v>129.62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1.26</v>
      </c>
      <c r="AU56">
        <v>0.39</v>
      </c>
      <c r="AV56">
        <v>0.77</v>
      </c>
      <c r="AW56">
        <v>0.39</v>
      </c>
      <c r="AX56">
        <v>0.39</v>
      </c>
      <c r="AY56">
        <v>0.39</v>
      </c>
      <c r="AZ56">
        <v>0.73</v>
      </c>
      <c r="BA56">
        <v>0.39</v>
      </c>
      <c r="BB56">
        <v>2.9</v>
      </c>
      <c r="BC56">
        <v>0.68</v>
      </c>
      <c r="BD56">
        <v>0.44</v>
      </c>
      <c r="BE56">
        <v>0.57999999999999996</v>
      </c>
      <c r="BF56">
        <v>0.39</v>
      </c>
      <c r="BG56">
        <v>0</v>
      </c>
      <c r="BH56">
        <v>0</v>
      </c>
      <c r="BI56">
        <v>55</v>
      </c>
      <c r="BJ56">
        <v>101.44</v>
      </c>
      <c r="BK56">
        <v>43.48</v>
      </c>
    </row>
    <row r="57" spans="1:63">
      <c r="G57" t="s">
        <v>99</v>
      </c>
      <c r="H57" s="115">
        <v>355.66999999999996</v>
      </c>
      <c r="I57" s="88">
        <v>97.3</v>
      </c>
      <c r="J57" s="88">
        <v>9.7200000000000006</v>
      </c>
      <c r="K57" s="88">
        <v>0.97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9.7200000000000006</v>
      </c>
      <c r="X57">
        <v>6.06</v>
      </c>
      <c r="Y57">
        <v>24.51</v>
      </c>
      <c r="Z57">
        <v>0.97</v>
      </c>
      <c r="AA57">
        <v>0</v>
      </c>
      <c r="AB57">
        <v>0</v>
      </c>
      <c r="AC57">
        <v>0</v>
      </c>
      <c r="AD57">
        <v>0</v>
      </c>
      <c r="AE57">
        <v>0.97</v>
      </c>
      <c r="AF57">
        <v>87.06</v>
      </c>
      <c r="AG57">
        <v>14.51</v>
      </c>
      <c r="AH57">
        <v>0</v>
      </c>
      <c r="AI57">
        <v>38.69</v>
      </c>
      <c r="AJ57">
        <v>129.62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1.26</v>
      </c>
      <c r="AU57">
        <v>0.39</v>
      </c>
      <c r="AV57">
        <v>0.77</v>
      </c>
      <c r="AW57">
        <v>0.39</v>
      </c>
      <c r="AX57">
        <v>0.39</v>
      </c>
      <c r="AY57">
        <v>0.39</v>
      </c>
      <c r="AZ57">
        <v>0.73</v>
      </c>
      <c r="BA57">
        <v>0.39</v>
      </c>
      <c r="BB57">
        <v>2.9</v>
      </c>
      <c r="BC57">
        <v>0.68</v>
      </c>
      <c r="BD57">
        <v>0.44</v>
      </c>
      <c r="BE57">
        <v>0.57999999999999996</v>
      </c>
      <c r="BF57">
        <v>0.39</v>
      </c>
      <c r="BG57">
        <v>0</v>
      </c>
      <c r="BH57">
        <v>0</v>
      </c>
      <c r="BI57">
        <v>55</v>
      </c>
      <c r="BJ57">
        <v>99.3</v>
      </c>
      <c r="BK57">
        <v>42.55</v>
      </c>
    </row>
    <row r="58" spans="1:63">
      <c r="G58" t="s">
        <v>100</v>
      </c>
      <c r="H58" s="115">
        <v>352.94999999999993</v>
      </c>
      <c r="I58" s="88">
        <v>96.14</v>
      </c>
      <c r="J58" s="88">
        <v>9.7200000000000006</v>
      </c>
      <c r="K58" s="88">
        <v>0.97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9.7200000000000006</v>
      </c>
      <c r="X58">
        <v>6.06</v>
      </c>
      <c r="Y58">
        <v>24.51</v>
      </c>
      <c r="Z58">
        <v>0.97</v>
      </c>
      <c r="AA58">
        <v>0</v>
      </c>
      <c r="AB58">
        <v>0</v>
      </c>
      <c r="AC58">
        <v>0</v>
      </c>
      <c r="AD58">
        <v>0</v>
      </c>
      <c r="AE58">
        <v>0.97</v>
      </c>
      <c r="AF58">
        <v>87.06</v>
      </c>
      <c r="AG58">
        <v>14.51</v>
      </c>
      <c r="AH58">
        <v>0</v>
      </c>
      <c r="AI58">
        <v>38.69</v>
      </c>
      <c r="AJ58">
        <v>129.62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1.26</v>
      </c>
      <c r="AU58">
        <v>0.39</v>
      </c>
      <c r="AV58">
        <v>0.77</v>
      </c>
      <c r="AW58">
        <v>0.39</v>
      </c>
      <c r="AX58">
        <v>0.39</v>
      </c>
      <c r="AY58">
        <v>0.39</v>
      </c>
      <c r="AZ58">
        <v>0.73</v>
      </c>
      <c r="BA58">
        <v>0.39</v>
      </c>
      <c r="BB58">
        <v>2.9</v>
      </c>
      <c r="BC58">
        <v>0.68</v>
      </c>
      <c r="BD58">
        <v>0.44</v>
      </c>
      <c r="BE58">
        <v>0.57999999999999996</v>
      </c>
      <c r="BF58">
        <v>0.39</v>
      </c>
      <c r="BG58">
        <v>0</v>
      </c>
      <c r="BH58">
        <v>0</v>
      </c>
      <c r="BI58">
        <v>55</v>
      </c>
      <c r="BJ58">
        <v>96.58</v>
      </c>
      <c r="BK58">
        <v>41.39</v>
      </c>
    </row>
    <row r="59" spans="1:63">
      <c r="G59" t="s">
        <v>101</v>
      </c>
      <c r="H59" s="115">
        <v>353.14999999999986</v>
      </c>
      <c r="I59" s="88">
        <v>95.24</v>
      </c>
      <c r="J59" s="88">
        <v>10.17</v>
      </c>
      <c r="K59" s="88">
        <v>0.97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9.7200000000000006</v>
      </c>
      <c r="X59">
        <v>6.06</v>
      </c>
      <c r="Y59">
        <v>24.51</v>
      </c>
      <c r="Z59">
        <v>0.97</v>
      </c>
      <c r="AA59">
        <v>0</v>
      </c>
      <c r="AB59">
        <v>0</v>
      </c>
      <c r="AC59">
        <v>0</v>
      </c>
      <c r="AD59">
        <v>0</v>
      </c>
      <c r="AE59">
        <v>0.97</v>
      </c>
      <c r="AF59">
        <v>87.06</v>
      </c>
      <c r="AG59">
        <v>14.51</v>
      </c>
      <c r="AH59">
        <v>0</v>
      </c>
      <c r="AI59">
        <v>38.69</v>
      </c>
      <c r="AJ59">
        <v>129.62</v>
      </c>
      <c r="AK59">
        <v>0.62</v>
      </c>
      <c r="AL59">
        <v>0.3</v>
      </c>
      <c r="AM59">
        <v>0.39</v>
      </c>
      <c r="AN59">
        <v>0.69</v>
      </c>
      <c r="AO59">
        <v>0.62</v>
      </c>
      <c r="AP59">
        <v>0.69</v>
      </c>
      <c r="AQ59">
        <v>0.62</v>
      </c>
      <c r="AR59">
        <v>0.45</v>
      </c>
      <c r="AS59">
        <v>0.44</v>
      </c>
      <c r="AT59">
        <v>1.26</v>
      </c>
      <c r="AU59">
        <v>0.39</v>
      </c>
      <c r="AV59">
        <v>0.77</v>
      </c>
      <c r="AW59">
        <v>0.39</v>
      </c>
      <c r="AX59">
        <v>0.39</v>
      </c>
      <c r="AY59">
        <v>0.39</v>
      </c>
      <c r="AZ59">
        <v>0.73</v>
      </c>
      <c r="BA59">
        <v>0.39</v>
      </c>
      <c r="BB59">
        <v>2.9</v>
      </c>
      <c r="BC59">
        <v>0.68</v>
      </c>
      <c r="BD59">
        <v>0.44</v>
      </c>
      <c r="BE59">
        <v>0.57999999999999996</v>
      </c>
      <c r="BF59">
        <v>0.39</v>
      </c>
      <c r="BG59">
        <v>0</v>
      </c>
      <c r="BH59">
        <v>0</v>
      </c>
      <c r="BI59">
        <v>55</v>
      </c>
      <c r="BJ59">
        <v>93.03</v>
      </c>
      <c r="BK59">
        <v>39.869999999999997</v>
      </c>
    </row>
    <row r="60" spans="1:63">
      <c r="G60" t="s">
        <v>102</v>
      </c>
      <c r="H60" s="115">
        <v>348.7999999999999</v>
      </c>
      <c r="I60" s="88">
        <v>93.37</v>
      </c>
      <c r="J60" s="88">
        <v>10.17</v>
      </c>
      <c r="K60" s="88">
        <v>0.97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9.7200000000000006</v>
      </c>
      <c r="X60">
        <v>6.06</v>
      </c>
      <c r="Y60">
        <v>24.51</v>
      </c>
      <c r="Z60">
        <v>0.97</v>
      </c>
      <c r="AA60">
        <v>0</v>
      </c>
      <c r="AB60">
        <v>0</v>
      </c>
      <c r="AC60">
        <v>0</v>
      </c>
      <c r="AD60">
        <v>0</v>
      </c>
      <c r="AE60">
        <v>0.97</v>
      </c>
      <c r="AF60">
        <v>87.06</v>
      </c>
      <c r="AG60">
        <v>14.51</v>
      </c>
      <c r="AH60">
        <v>0</v>
      </c>
      <c r="AI60">
        <v>38.69</v>
      </c>
      <c r="AJ60">
        <v>129.62</v>
      </c>
      <c r="AK60">
        <v>0.62</v>
      </c>
      <c r="AL60">
        <v>0.3</v>
      </c>
      <c r="AM60">
        <v>0.39</v>
      </c>
      <c r="AN60">
        <v>0.69</v>
      </c>
      <c r="AO60">
        <v>0.62</v>
      </c>
      <c r="AP60">
        <v>0.69</v>
      </c>
      <c r="AQ60">
        <v>0.62</v>
      </c>
      <c r="AR60">
        <v>0.45</v>
      </c>
      <c r="AS60">
        <v>0.44</v>
      </c>
      <c r="AT60">
        <v>1.26</v>
      </c>
      <c r="AU60">
        <v>0.39</v>
      </c>
      <c r="AV60">
        <v>0.77</v>
      </c>
      <c r="AW60">
        <v>0.39</v>
      </c>
      <c r="AX60">
        <v>0.39</v>
      </c>
      <c r="AY60">
        <v>0.39</v>
      </c>
      <c r="AZ60">
        <v>0.73</v>
      </c>
      <c r="BA60">
        <v>0.39</v>
      </c>
      <c r="BB60">
        <v>2.9</v>
      </c>
      <c r="BC60">
        <v>0.68</v>
      </c>
      <c r="BD60">
        <v>0.44</v>
      </c>
      <c r="BE60">
        <v>0.57999999999999996</v>
      </c>
      <c r="BF60">
        <v>0.39</v>
      </c>
      <c r="BG60">
        <v>0</v>
      </c>
      <c r="BH60">
        <v>0</v>
      </c>
      <c r="BI60">
        <v>55</v>
      </c>
      <c r="BJ60">
        <v>88.68</v>
      </c>
      <c r="BK60">
        <v>38</v>
      </c>
    </row>
    <row r="61" spans="1:63">
      <c r="G61" t="s">
        <v>103</v>
      </c>
      <c r="H61" s="115">
        <v>343.87999999999988</v>
      </c>
      <c r="I61" s="88">
        <v>91.259999999999991</v>
      </c>
      <c r="J61" s="88">
        <v>10.17</v>
      </c>
      <c r="K61" s="88">
        <v>0.97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9.7200000000000006</v>
      </c>
      <c r="X61">
        <v>6.06</v>
      </c>
      <c r="Y61">
        <v>24.51</v>
      </c>
      <c r="Z61">
        <v>0.97</v>
      </c>
      <c r="AA61">
        <v>0</v>
      </c>
      <c r="AB61">
        <v>0</v>
      </c>
      <c r="AC61">
        <v>0</v>
      </c>
      <c r="AD61">
        <v>0</v>
      </c>
      <c r="AE61">
        <v>0.97</v>
      </c>
      <c r="AF61">
        <v>87.06</v>
      </c>
      <c r="AG61">
        <v>14.51</v>
      </c>
      <c r="AH61">
        <v>0</v>
      </c>
      <c r="AI61">
        <v>38.69</v>
      </c>
      <c r="AJ61">
        <v>129.62</v>
      </c>
      <c r="AK61">
        <v>0.62</v>
      </c>
      <c r="AL61">
        <v>0.3</v>
      </c>
      <c r="AM61">
        <v>0.39</v>
      </c>
      <c r="AN61">
        <v>0.69</v>
      </c>
      <c r="AO61">
        <v>0.62</v>
      </c>
      <c r="AP61">
        <v>0.69</v>
      </c>
      <c r="AQ61">
        <v>0.62</v>
      </c>
      <c r="AR61">
        <v>0.45</v>
      </c>
      <c r="AS61">
        <v>0.44</v>
      </c>
      <c r="AT61">
        <v>1.26</v>
      </c>
      <c r="AU61">
        <v>0.39</v>
      </c>
      <c r="AV61">
        <v>0.77</v>
      </c>
      <c r="AW61">
        <v>0.39</v>
      </c>
      <c r="AX61">
        <v>0.39</v>
      </c>
      <c r="AY61">
        <v>0.39</v>
      </c>
      <c r="AZ61">
        <v>0.73</v>
      </c>
      <c r="BA61">
        <v>0.39</v>
      </c>
      <c r="BB61">
        <v>2.9</v>
      </c>
      <c r="BC61">
        <v>0.68</v>
      </c>
      <c r="BD61">
        <v>0.44</v>
      </c>
      <c r="BE61">
        <v>0.57999999999999996</v>
      </c>
      <c r="BF61">
        <v>0.39</v>
      </c>
      <c r="BG61">
        <v>0</v>
      </c>
      <c r="BH61">
        <v>0</v>
      </c>
      <c r="BI61">
        <v>55</v>
      </c>
      <c r="BJ61">
        <v>83.76</v>
      </c>
      <c r="BK61">
        <v>35.89</v>
      </c>
    </row>
    <row r="62" spans="1:63">
      <c r="G62" t="s">
        <v>104</v>
      </c>
      <c r="H62" s="115">
        <v>338.38999999999987</v>
      </c>
      <c r="I62" s="88">
        <v>88.91</v>
      </c>
      <c r="J62" s="88">
        <v>10.17</v>
      </c>
      <c r="K62" s="88">
        <v>0.97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9.7200000000000006</v>
      </c>
      <c r="X62">
        <v>6.06</v>
      </c>
      <c r="Y62">
        <v>24.51</v>
      </c>
      <c r="Z62">
        <v>0.97</v>
      </c>
      <c r="AA62">
        <v>0</v>
      </c>
      <c r="AB62">
        <v>0</v>
      </c>
      <c r="AC62">
        <v>0</v>
      </c>
      <c r="AD62">
        <v>0</v>
      </c>
      <c r="AE62">
        <v>0.97</v>
      </c>
      <c r="AF62">
        <v>87.06</v>
      </c>
      <c r="AG62">
        <v>14.51</v>
      </c>
      <c r="AH62">
        <v>0</v>
      </c>
      <c r="AI62">
        <v>38.69</v>
      </c>
      <c r="AJ62">
        <v>129.62</v>
      </c>
      <c r="AK62">
        <v>0.62</v>
      </c>
      <c r="AL62">
        <v>0.3</v>
      </c>
      <c r="AM62">
        <v>0.39</v>
      </c>
      <c r="AN62">
        <v>0.69</v>
      </c>
      <c r="AO62">
        <v>0.62</v>
      </c>
      <c r="AP62">
        <v>0.69</v>
      </c>
      <c r="AQ62">
        <v>0.62</v>
      </c>
      <c r="AR62">
        <v>0.45</v>
      </c>
      <c r="AS62">
        <v>0.44</v>
      </c>
      <c r="AT62">
        <v>1.26</v>
      </c>
      <c r="AU62">
        <v>0.39</v>
      </c>
      <c r="AV62">
        <v>0.77</v>
      </c>
      <c r="AW62">
        <v>0.39</v>
      </c>
      <c r="AX62">
        <v>0.39</v>
      </c>
      <c r="AY62">
        <v>0.39</v>
      </c>
      <c r="AZ62">
        <v>0.73</v>
      </c>
      <c r="BA62">
        <v>0.39</v>
      </c>
      <c r="BB62">
        <v>2.9</v>
      </c>
      <c r="BC62">
        <v>0.68</v>
      </c>
      <c r="BD62">
        <v>0.44</v>
      </c>
      <c r="BE62">
        <v>0.57999999999999996</v>
      </c>
      <c r="BF62">
        <v>0.39</v>
      </c>
      <c r="BG62">
        <v>0</v>
      </c>
      <c r="BH62">
        <v>0</v>
      </c>
      <c r="BI62">
        <v>55</v>
      </c>
      <c r="BJ62">
        <v>78.27</v>
      </c>
      <c r="BK62">
        <v>33.54</v>
      </c>
    </row>
    <row r="63" spans="1:63">
      <c r="G63" t="s">
        <v>105</v>
      </c>
      <c r="H63" s="115">
        <v>332.39999999999986</v>
      </c>
      <c r="I63" s="88">
        <v>86.34</v>
      </c>
      <c r="J63" s="88">
        <v>10.17</v>
      </c>
      <c r="K63" s="88">
        <v>0.97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9.7200000000000006</v>
      </c>
      <c r="X63">
        <v>6.06</v>
      </c>
      <c r="Y63">
        <v>24.51</v>
      </c>
      <c r="Z63">
        <v>0.97</v>
      </c>
      <c r="AA63">
        <v>0</v>
      </c>
      <c r="AB63">
        <v>0</v>
      </c>
      <c r="AC63">
        <v>0</v>
      </c>
      <c r="AD63">
        <v>0</v>
      </c>
      <c r="AE63">
        <v>0.97</v>
      </c>
      <c r="AF63">
        <v>87.06</v>
      </c>
      <c r="AG63">
        <v>14.51</v>
      </c>
      <c r="AH63">
        <v>0</v>
      </c>
      <c r="AI63">
        <v>38.69</v>
      </c>
      <c r="AJ63">
        <v>129.62</v>
      </c>
      <c r="AK63">
        <v>0.62</v>
      </c>
      <c r="AL63">
        <v>0.3</v>
      </c>
      <c r="AM63">
        <v>0.39</v>
      </c>
      <c r="AN63">
        <v>0.69</v>
      </c>
      <c r="AO63">
        <v>0.62</v>
      </c>
      <c r="AP63">
        <v>0.69</v>
      </c>
      <c r="AQ63">
        <v>0.62</v>
      </c>
      <c r="AR63">
        <v>0.45</v>
      </c>
      <c r="AS63">
        <v>0.44</v>
      </c>
      <c r="AT63">
        <v>1.26</v>
      </c>
      <c r="AU63">
        <v>0.39</v>
      </c>
      <c r="AV63">
        <v>0.77</v>
      </c>
      <c r="AW63">
        <v>0.39</v>
      </c>
      <c r="AX63">
        <v>0.39</v>
      </c>
      <c r="AY63">
        <v>0.39</v>
      </c>
      <c r="AZ63">
        <v>0.73</v>
      </c>
      <c r="BA63">
        <v>0.39</v>
      </c>
      <c r="BB63">
        <v>2.9</v>
      </c>
      <c r="BC63">
        <v>0.68</v>
      </c>
      <c r="BD63">
        <v>0.44</v>
      </c>
      <c r="BE63">
        <v>0.57999999999999996</v>
      </c>
      <c r="BF63">
        <v>0.39</v>
      </c>
      <c r="BG63">
        <v>0</v>
      </c>
      <c r="BH63">
        <v>0</v>
      </c>
      <c r="BI63">
        <v>55</v>
      </c>
      <c r="BJ63">
        <v>72.28</v>
      </c>
      <c r="BK63">
        <v>30.97</v>
      </c>
    </row>
    <row r="64" spans="1:63">
      <c r="G64" t="s">
        <v>106</v>
      </c>
      <c r="H64" s="115">
        <v>325.94999999999987</v>
      </c>
      <c r="I64" s="88">
        <v>83.58</v>
      </c>
      <c r="J64" s="88">
        <v>10.17</v>
      </c>
      <c r="K64" s="88">
        <v>0.97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9.7200000000000006</v>
      </c>
      <c r="X64">
        <v>6.06</v>
      </c>
      <c r="Y64">
        <v>24.51</v>
      </c>
      <c r="Z64">
        <v>0.97</v>
      </c>
      <c r="AA64">
        <v>0</v>
      </c>
      <c r="AB64">
        <v>0</v>
      </c>
      <c r="AC64">
        <v>0</v>
      </c>
      <c r="AD64">
        <v>0</v>
      </c>
      <c r="AE64">
        <v>0.97</v>
      </c>
      <c r="AF64">
        <v>87.06</v>
      </c>
      <c r="AG64">
        <v>14.51</v>
      </c>
      <c r="AH64">
        <v>0</v>
      </c>
      <c r="AI64">
        <v>38.69</v>
      </c>
      <c r="AJ64">
        <v>129.62</v>
      </c>
      <c r="AK64">
        <v>0.62</v>
      </c>
      <c r="AL64">
        <v>0.3</v>
      </c>
      <c r="AM64">
        <v>0.39</v>
      </c>
      <c r="AN64">
        <v>0.69</v>
      </c>
      <c r="AO64">
        <v>0.62</v>
      </c>
      <c r="AP64">
        <v>0.69</v>
      </c>
      <c r="AQ64">
        <v>0.62</v>
      </c>
      <c r="AR64">
        <v>0.45</v>
      </c>
      <c r="AS64">
        <v>0.44</v>
      </c>
      <c r="AT64">
        <v>1.26</v>
      </c>
      <c r="AU64">
        <v>0.39</v>
      </c>
      <c r="AV64">
        <v>0.77</v>
      </c>
      <c r="AW64">
        <v>0.39</v>
      </c>
      <c r="AX64">
        <v>0.39</v>
      </c>
      <c r="AY64">
        <v>0.39</v>
      </c>
      <c r="AZ64">
        <v>0.73</v>
      </c>
      <c r="BA64">
        <v>0.39</v>
      </c>
      <c r="BB64">
        <v>2.9</v>
      </c>
      <c r="BC64">
        <v>0.68</v>
      </c>
      <c r="BD64">
        <v>0.44</v>
      </c>
      <c r="BE64">
        <v>0.57999999999999996</v>
      </c>
      <c r="BF64">
        <v>0.39</v>
      </c>
      <c r="BG64">
        <v>0</v>
      </c>
      <c r="BH64">
        <v>0</v>
      </c>
      <c r="BI64">
        <v>55</v>
      </c>
      <c r="BJ64">
        <v>65.83</v>
      </c>
      <c r="BK64">
        <v>28.21</v>
      </c>
    </row>
    <row r="65" spans="7:63">
      <c r="G65" t="s">
        <v>107</v>
      </c>
      <c r="H65" s="115">
        <v>319.01999999999987</v>
      </c>
      <c r="I65" s="88">
        <v>80.61</v>
      </c>
      <c r="J65" s="88">
        <v>10.17</v>
      </c>
      <c r="K65" s="88">
        <v>0.97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9.7200000000000006</v>
      </c>
      <c r="X65">
        <v>6.06</v>
      </c>
      <c r="Y65">
        <v>24.51</v>
      </c>
      <c r="Z65">
        <v>0.97</v>
      </c>
      <c r="AA65">
        <v>0</v>
      </c>
      <c r="AB65">
        <v>0</v>
      </c>
      <c r="AC65">
        <v>0</v>
      </c>
      <c r="AD65">
        <v>0</v>
      </c>
      <c r="AE65">
        <v>0.97</v>
      </c>
      <c r="AF65">
        <v>87.06</v>
      </c>
      <c r="AG65">
        <v>14.51</v>
      </c>
      <c r="AH65">
        <v>0</v>
      </c>
      <c r="AI65">
        <v>38.69</v>
      </c>
      <c r="AJ65">
        <v>129.62</v>
      </c>
      <c r="AK65">
        <v>0.62</v>
      </c>
      <c r="AL65">
        <v>0.3</v>
      </c>
      <c r="AM65">
        <v>0.39</v>
      </c>
      <c r="AN65">
        <v>0.69</v>
      </c>
      <c r="AO65">
        <v>0.62</v>
      </c>
      <c r="AP65">
        <v>0.69</v>
      </c>
      <c r="AQ65">
        <v>0.62</v>
      </c>
      <c r="AR65">
        <v>0.45</v>
      </c>
      <c r="AS65">
        <v>0.44</v>
      </c>
      <c r="AT65">
        <v>1.26</v>
      </c>
      <c r="AU65">
        <v>0.39</v>
      </c>
      <c r="AV65">
        <v>0.77</v>
      </c>
      <c r="AW65">
        <v>0.39</v>
      </c>
      <c r="AX65">
        <v>0.39</v>
      </c>
      <c r="AY65">
        <v>0.39</v>
      </c>
      <c r="AZ65">
        <v>0.73</v>
      </c>
      <c r="BA65">
        <v>0.39</v>
      </c>
      <c r="BB65">
        <v>2.9</v>
      </c>
      <c r="BC65">
        <v>0.68</v>
      </c>
      <c r="BD65">
        <v>0.44</v>
      </c>
      <c r="BE65">
        <v>0.57999999999999996</v>
      </c>
      <c r="BF65">
        <v>0.39</v>
      </c>
      <c r="BG65">
        <v>0</v>
      </c>
      <c r="BH65">
        <v>0</v>
      </c>
      <c r="BI65">
        <v>55</v>
      </c>
      <c r="BJ65">
        <v>58.9</v>
      </c>
      <c r="BK65">
        <v>25.24</v>
      </c>
    </row>
    <row r="66" spans="7:63">
      <c r="G66" t="s">
        <v>108</v>
      </c>
      <c r="H66" s="115">
        <v>311.64999999999986</v>
      </c>
      <c r="I66" s="88">
        <v>77.459999999999994</v>
      </c>
      <c r="J66" s="88">
        <v>10.17</v>
      </c>
      <c r="K66" s="88">
        <v>0.97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9.7200000000000006</v>
      </c>
      <c r="X66">
        <v>6.06</v>
      </c>
      <c r="Y66">
        <v>24.51</v>
      </c>
      <c r="Z66">
        <v>0.97</v>
      </c>
      <c r="AA66">
        <v>0</v>
      </c>
      <c r="AB66">
        <v>0</v>
      </c>
      <c r="AC66">
        <v>0</v>
      </c>
      <c r="AD66">
        <v>0</v>
      </c>
      <c r="AE66">
        <v>0.97</v>
      </c>
      <c r="AF66">
        <v>87.06</v>
      </c>
      <c r="AG66">
        <v>14.51</v>
      </c>
      <c r="AH66">
        <v>0</v>
      </c>
      <c r="AI66">
        <v>38.69</v>
      </c>
      <c r="AJ66">
        <v>129.62</v>
      </c>
      <c r="AK66">
        <v>0.62</v>
      </c>
      <c r="AL66">
        <v>0.3</v>
      </c>
      <c r="AM66">
        <v>0.39</v>
      </c>
      <c r="AN66">
        <v>0.69</v>
      </c>
      <c r="AO66">
        <v>0.62</v>
      </c>
      <c r="AP66">
        <v>0.69</v>
      </c>
      <c r="AQ66">
        <v>0.62</v>
      </c>
      <c r="AR66">
        <v>0.45</v>
      </c>
      <c r="AS66">
        <v>0.44</v>
      </c>
      <c r="AT66">
        <v>1.26</v>
      </c>
      <c r="AU66">
        <v>0.39</v>
      </c>
      <c r="AV66">
        <v>0.77</v>
      </c>
      <c r="AW66">
        <v>0.39</v>
      </c>
      <c r="AX66">
        <v>0.39</v>
      </c>
      <c r="AY66">
        <v>0.39</v>
      </c>
      <c r="AZ66">
        <v>0.73</v>
      </c>
      <c r="BA66">
        <v>0.39</v>
      </c>
      <c r="BB66">
        <v>2.9</v>
      </c>
      <c r="BC66">
        <v>0.68</v>
      </c>
      <c r="BD66">
        <v>0.44</v>
      </c>
      <c r="BE66">
        <v>0.57999999999999996</v>
      </c>
      <c r="BF66">
        <v>0.39</v>
      </c>
      <c r="BG66">
        <v>0</v>
      </c>
      <c r="BH66">
        <v>0</v>
      </c>
      <c r="BI66">
        <v>55</v>
      </c>
      <c r="BJ66">
        <v>51.53</v>
      </c>
      <c r="BK66">
        <v>22.09</v>
      </c>
    </row>
    <row r="67" spans="7:63">
      <c r="G67" t="s">
        <v>109</v>
      </c>
      <c r="H67" s="115">
        <v>400.67999999999989</v>
      </c>
      <c r="I67" s="88">
        <v>74.16</v>
      </c>
      <c r="J67" s="88">
        <v>10.17</v>
      </c>
      <c r="K67" s="88">
        <v>0.97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9.7200000000000006</v>
      </c>
      <c r="X67">
        <v>6.06</v>
      </c>
      <c r="Y67">
        <v>24.51</v>
      </c>
      <c r="Z67">
        <v>0.97</v>
      </c>
      <c r="AA67">
        <v>0</v>
      </c>
      <c r="AB67">
        <v>0</v>
      </c>
      <c r="AC67">
        <v>0</v>
      </c>
      <c r="AD67">
        <v>0</v>
      </c>
      <c r="AE67">
        <v>0.97</v>
      </c>
      <c r="AF67">
        <v>87.06</v>
      </c>
      <c r="AG67">
        <v>14.51</v>
      </c>
      <c r="AH67">
        <v>0</v>
      </c>
      <c r="AI67">
        <v>38.69</v>
      </c>
      <c r="AJ67">
        <v>129.62</v>
      </c>
      <c r="AK67">
        <v>0.62</v>
      </c>
      <c r="AL67">
        <v>0.3</v>
      </c>
      <c r="AM67">
        <v>0.39</v>
      </c>
      <c r="AN67">
        <v>0.69</v>
      </c>
      <c r="AO67">
        <v>0.62</v>
      </c>
      <c r="AP67">
        <v>0.69</v>
      </c>
      <c r="AQ67">
        <v>0.62</v>
      </c>
      <c r="AR67">
        <v>0.45</v>
      </c>
      <c r="AS67">
        <v>0.44</v>
      </c>
      <c r="AT67">
        <v>1.26</v>
      </c>
      <c r="AU67">
        <v>0.39</v>
      </c>
      <c r="AV67">
        <v>0.77</v>
      </c>
      <c r="AW67">
        <v>0.39</v>
      </c>
      <c r="AX67">
        <v>0.39</v>
      </c>
      <c r="AY67">
        <v>0.39</v>
      </c>
      <c r="AZ67">
        <v>0.73</v>
      </c>
      <c r="BA67">
        <v>0.39</v>
      </c>
      <c r="BB67">
        <v>2.9</v>
      </c>
      <c r="BC67">
        <v>0.68</v>
      </c>
      <c r="BD67">
        <v>0.44</v>
      </c>
      <c r="BE67">
        <v>0.57999999999999996</v>
      </c>
      <c r="BF67">
        <v>0.39</v>
      </c>
      <c r="BG67">
        <v>96.73</v>
      </c>
      <c r="BH67">
        <v>0</v>
      </c>
      <c r="BI67">
        <v>55</v>
      </c>
      <c r="BJ67">
        <v>43.83</v>
      </c>
      <c r="BK67">
        <v>18.79</v>
      </c>
    </row>
    <row r="68" spans="7:63">
      <c r="G68" t="s">
        <v>110</v>
      </c>
      <c r="H68" s="115">
        <v>392.87999999999988</v>
      </c>
      <c r="I68" s="88">
        <v>70.819999999999993</v>
      </c>
      <c r="J68" s="88">
        <v>10.17</v>
      </c>
      <c r="K68" s="88">
        <v>0.97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9.7200000000000006</v>
      </c>
      <c r="X68">
        <v>6.06</v>
      </c>
      <c r="Y68">
        <v>24.51</v>
      </c>
      <c r="Z68">
        <v>0.97</v>
      </c>
      <c r="AA68">
        <v>0</v>
      </c>
      <c r="AB68">
        <v>0</v>
      </c>
      <c r="AC68">
        <v>0</v>
      </c>
      <c r="AD68">
        <v>0</v>
      </c>
      <c r="AE68">
        <v>0.97</v>
      </c>
      <c r="AF68">
        <v>87.06</v>
      </c>
      <c r="AG68">
        <v>14.51</v>
      </c>
      <c r="AH68">
        <v>0</v>
      </c>
      <c r="AI68">
        <v>38.69</v>
      </c>
      <c r="AJ68">
        <v>129.62</v>
      </c>
      <c r="AK68">
        <v>0.62</v>
      </c>
      <c r="AL68">
        <v>0.3</v>
      </c>
      <c r="AM68">
        <v>0.39</v>
      </c>
      <c r="AN68">
        <v>0.69</v>
      </c>
      <c r="AO68">
        <v>0.62</v>
      </c>
      <c r="AP68">
        <v>0.69</v>
      </c>
      <c r="AQ68">
        <v>0.62</v>
      </c>
      <c r="AR68">
        <v>0.45</v>
      </c>
      <c r="AS68">
        <v>0.44</v>
      </c>
      <c r="AT68">
        <v>1.26</v>
      </c>
      <c r="AU68">
        <v>0.39</v>
      </c>
      <c r="AV68">
        <v>0.77</v>
      </c>
      <c r="AW68">
        <v>0.39</v>
      </c>
      <c r="AX68">
        <v>0.39</v>
      </c>
      <c r="AY68">
        <v>0.39</v>
      </c>
      <c r="AZ68">
        <v>0.73</v>
      </c>
      <c r="BA68">
        <v>0.39</v>
      </c>
      <c r="BB68">
        <v>2.9</v>
      </c>
      <c r="BC68">
        <v>0.68</v>
      </c>
      <c r="BD68">
        <v>0.44</v>
      </c>
      <c r="BE68">
        <v>0.57999999999999996</v>
      </c>
      <c r="BF68">
        <v>0.39</v>
      </c>
      <c r="BG68">
        <v>96.73</v>
      </c>
      <c r="BH68">
        <v>0</v>
      </c>
      <c r="BI68">
        <v>55</v>
      </c>
      <c r="BJ68">
        <v>36.03</v>
      </c>
      <c r="BK68">
        <v>15.45</v>
      </c>
    </row>
    <row r="69" spans="7:63">
      <c r="G69" t="s">
        <v>111</v>
      </c>
      <c r="H69" s="115">
        <v>385.46999999999991</v>
      </c>
      <c r="I69" s="88">
        <v>67.64</v>
      </c>
      <c r="J69" s="88">
        <v>10.17</v>
      </c>
      <c r="K69" s="88">
        <v>0.97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9.7200000000000006</v>
      </c>
      <c r="X69">
        <v>6.06</v>
      </c>
      <c r="Y69">
        <v>24.51</v>
      </c>
      <c r="Z69">
        <v>0.97</v>
      </c>
      <c r="AA69">
        <v>0</v>
      </c>
      <c r="AB69">
        <v>0</v>
      </c>
      <c r="AC69">
        <v>0</v>
      </c>
      <c r="AD69">
        <v>0</v>
      </c>
      <c r="AE69">
        <v>0.97</v>
      </c>
      <c r="AF69">
        <v>87.06</v>
      </c>
      <c r="AG69">
        <v>14.51</v>
      </c>
      <c r="AH69">
        <v>0</v>
      </c>
      <c r="AI69">
        <v>38.69</v>
      </c>
      <c r="AJ69">
        <v>129.62</v>
      </c>
      <c r="AK69">
        <v>0.62</v>
      </c>
      <c r="AL69">
        <v>0.3</v>
      </c>
      <c r="AM69">
        <v>0.39</v>
      </c>
      <c r="AN69">
        <v>0.69</v>
      </c>
      <c r="AO69">
        <v>0.62</v>
      </c>
      <c r="AP69">
        <v>0.69</v>
      </c>
      <c r="AQ69">
        <v>0.62</v>
      </c>
      <c r="AR69">
        <v>0.45</v>
      </c>
      <c r="AS69">
        <v>0.44</v>
      </c>
      <c r="AT69">
        <v>1.26</v>
      </c>
      <c r="AU69">
        <v>0.39</v>
      </c>
      <c r="AV69">
        <v>0.77</v>
      </c>
      <c r="AW69">
        <v>0.39</v>
      </c>
      <c r="AX69">
        <v>0.39</v>
      </c>
      <c r="AY69">
        <v>0.39</v>
      </c>
      <c r="AZ69">
        <v>0.73</v>
      </c>
      <c r="BA69">
        <v>0.39</v>
      </c>
      <c r="BB69">
        <v>2.9</v>
      </c>
      <c r="BC69">
        <v>0.68</v>
      </c>
      <c r="BD69">
        <v>0.44</v>
      </c>
      <c r="BE69">
        <v>0.57999999999999996</v>
      </c>
      <c r="BF69">
        <v>0.39</v>
      </c>
      <c r="BG69">
        <v>96.73</v>
      </c>
      <c r="BH69">
        <v>0</v>
      </c>
      <c r="BI69">
        <v>55</v>
      </c>
      <c r="BJ69">
        <v>28.62</v>
      </c>
      <c r="BK69">
        <v>12.27</v>
      </c>
    </row>
    <row r="70" spans="7:63">
      <c r="G70" t="s">
        <v>112</v>
      </c>
      <c r="H70" s="115">
        <v>378.67999999999989</v>
      </c>
      <c r="I70" s="88">
        <v>64.72999999999999</v>
      </c>
      <c r="J70" s="88">
        <v>10.17</v>
      </c>
      <c r="K70" s="88">
        <v>0.97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9.7200000000000006</v>
      </c>
      <c r="X70">
        <v>6.06</v>
      </c>
      <c r="Y70">
        <v>24.51</v>
      </c>
      <c r="Z70">
        <v>0.97</v>
      </c>
      <c r="AA70">
        <v>0</v>
      </c>
      <c r="AB70">
        <v>0</v>
      </c>
      <c r="AC70">
        <v>0</v>
      </c>
      <c r="AD70">
        <v>0</v>
      </c>
      <c r="AE70">
        <v>0.97</v>
      </c>
      <c r="AF70">
        <v>87.06</v>
      </c>
      <c r="AG70">
        <v>14.51</v>
      </c>
      <c r="AH70">
        <v>0</v>
      </c>
      <c r="AI70">
        <v>38.69</v>
      </c>
      <c r="AJ70">
        <v>129.62</v>
      </c>
      <c r="AK70">
        <v>0.62</v>
      </c>
      <c r="AL70">
        <v>0.3</v>
      </c>
      <c r="AM70">
        <v>0.39</v>
      </c>
      <c r="AN70">
        <v>0.69</v>
      </c>
      <c r="AO70">
        <v>0.62</v>
      </c>
      <c r="AP70">
        <v>0.69</v>
      </c>
      <c r="AQ70">
        <v>0.62</v>
      </c>
      <c r="AR70">
        <v>0.45</v>
      </c>
      <c r="AS70">
        <v>0.44</v>
      </c>
      <c r="AT70">
        <v>1.26</v>
      </c>
      <c r="AU70">
        <v>0.39</v>
      </c>
      <c r="AV70">
        <v>0.77</v>
      </c>
      <c r="AW70">
        <v>0.39</v>
      </c>
      <c r="AX70">
        <v>0.39</v>
      </c>
      <c r="AY70">
        <v>0.39</v>
      </c>
      <c r="AZ70">
        <v>0.73</v>
      </c>
      <c r="BA70">
        <v>0.39</v>
      </c>
      <c r="BB70">
        <v>2.9</v>
      </c>
      <c r="BC70">
        <v>0.68</v>
      </c>
      <c r="BD70">
        <v>0.44</v>
      </c>
      <c r="BE70">
        <v>0.57999999999999996</v>
      </c>
      <c r="BF70">
        <v>0.39</v>
      </c>
      <c r="BG70">
        <v>96.73</v>
      </c>
      <c r="BH70">
        <v>0</v>
      </c>
      <c r="BI70">
        <v>55</v>
      </c>
      <c r="BJ70">
        <v>21.83</v>
      </c>
      <c r="BK70">
        <v>9.36</v>
      </c>
    </row>
    <row r="71" spans="7:63">
      <c r="G71" t="s">
        <v>113</v>
      </c>
      <c r="H71" s="115">
        <v>566.16</v>
      </c>
      <c r="I71" s="88">
        <v>62.16</v>
      </c>
      <c r="J71" s="88">
        <v>10.17</v>
      </c>
      <c r="K71" s="88">
        <v>0.97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9.7200000000000006</v>
      </c>
      <c r="X71">
        <v>6.06</v>
      </c>
      <c r="Y71">
        <v>24.51</v>
      </c>
      <c r="Z71">
        <v>0.97</v>
      </c>
      <c r="AA71">
        <v>0</v>
      </c>
      <c r="AB71">
        <v>0</v>
      </c>
      <c r="AC71">
        <v>0</v>
      </c>
      <c r="AD71">
        <v>0</v>
      </c>
      <c r="AE71">
        <v>0.97</v>
      </c>
      <c r="AF71">
        <v>87.06</v>
      </c>
      <c r="AG71">
        <v>14.51</v>
      </c>
      <c r="AH71">
        <v>0</v>
      </c>
      <c r="AI71">
        <v>38.69</v>
      </c>
      <c r="AJ71">
        <v>129.62</v>
      </c>
      <c r="AK71">
        <v>0.62</v>
      </c>
      <c r="AL71">
        <v>0.3</v>
      </c>
      <c r="AM71">
        <v>0.39</v>
      </c>
      <c r="AN71">
        <v>0.69</v>
      </c>
      <c r="AO71">
        <v>0.62</v>
      </c>
      <c r="AP71">
        <v>0.69</v>
      </c>
      <c r="AQ71">
        <v>0.62</v>
      </c>
      <c r="AR71">
        <v>0.45</v>
      </c>
      <c r="AS71">
        <v>0.44</v>
      </c>
      <c r="AT71">
        <v>1.26</v>
      </c>
      <c r="AU71">
        <v>0.39</v>
      </c>
      <c r="AV71">
        <v>0.77</v>
      </c>
      <c r="AW71">
        <v>0.39</v>
      </c>
      <c r="AX71">
        <v>0.39</v>
      </c>
      <c r="AY71">
        <v>0.39</v>
      </c>
      <c r="AZ71">
        <v>0.73</v>
      </c>
      <c r="BA71">
        <v>0.39</v>
      </c>
      <c r="BB71">
        <v>2.9</v>
      </c>
      <c r="BC71">
        <v>0.68</v>
      </c>
      <c r="BD71">
        <v>0.44</v>
      </c>
      <c r="BE71">
        <v>0.57999999999999996</v>
      </c>
      <c r="BF71">
        <v>0.39</v>
      </c>
      <c r="BG71">
        <v>290.19</v>
      </c>
      <c r="BH71">
        <v>0</v>
      </c>
      <c r="BI71">
        <v>55</v>
      </c>
      <c r="BJ71">
        <v>15.85</v>
      </c>
      <c r="BK71">
        <v>6.79</v>
      </c>
    </row>
    <row r="72" spans="7:63">
      <c r="G72" t="s">
        <v>114</v>
      </c>
      <c r="H72" s="115">
        <v>561.57999999999993</v>
      </c>
      <c r="I72" s="88">
        <v>60.199999999999996</v>
      </c>
      <c r="J72" s="88">
        <v>10.17</v>
      </c>
      <c r="K72" s="88">
        <v>0.97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9.7200000000000006</v>
      </c>
      <c r="X72">
        <v>6.06</v>
      </c>
      <c r="Y72">
        <v>24.51</v>
      </c>
      <c r="Z72">
        <v>0.97</v>
      </c>
      <c r="AA72">
        <v>0</v>
      </c>
      <c r="AB72">
        <v>0</v>
      </c>
      <c r="AC72">
        <v>0</v>
      </c>
      <c r="AD72">
        <v>0</v>
      </c>
      <c r="AE72">
        <v>0.97</v>
      </c>
      <c r="AF72">
        <v>87.06</v>
      </c>
      <c r="AG72">
        <v>14.51</v>
      </c>
      <c r="AH72">
        <v>0</v>
      </c>
      <c r="AI72">
        <v>38.69</v>
      </c>
      <c r="AJ72">
        <v>129.62</v>
      </c>
      <c r="AK72">
        <v>0.62</v>
      </c>
      <c r="AL72">
        <v>0.3</v>
      </c>
      <c r="AM72">
        <v>0.39</v>
      </c>
      <c r="AN72">
        <v>0.69</v>
      </c>
      <c r="AO72">
        <v>0.62</v>
      </c>
      <c r="AP72">
        <v>0.69</v>
      </c>
      <c r="AQ72">
        <v>0.62</v>
      </c>
      <c r="AR72">
        <v>0.45</v>
      </c>
      <c r="AS72">
        <v>0.44</v>
      </c>
      <c r="AT72">
        <v>1.26</v>
      </c>
      <c r="AU72">
        <v>0.39</v>
      </c>
      <c r="AV72">
        <v>0.77</v>
      </c>
      <c r="AW72">
        <v>0.39</v>
      </c>
      <c r="AX72">
        <v>0.39</v>
      </c>
      <c r="AY72">
        <v>0.39</v>
      </c>
      <c r="AZ72">
        <v>0.73</v>
      </c>
      <c r="BA72">
        <v>0.39</v>
      </c>
      <c r="BB72">
        <v>2.9</v>
      </c>
      <c r="BC72">
        <v>0.68</v>
      </c>
      <c r="BD72">
        <v>0.44</v>
      </c>
      <c r="BE72">
        <v>0.57999999999999996</v>
      </c>
      <c r="BF72">
        <v>0.39</v>
      </c>
      <c r="BG72">
        <v>290.19</v>
      </c>
      <c r="BH72">
        <v>0</v>
      </c>
      <c r="BI72">
        <v>55</v>
      </c>
      <c r="BJ72">
        <v>11.27</v>
      </c>
      <c r="BK72">
        <v>4.83</v>
      </c>
    </row>
    <row r="73" spans="7:63">
      <c r="G73" t="s">
        <v>115</v>
      </c>
      <c r="H73" s="115">
        <v>558.7399999999999</v>
      </c>
      <c r="I73" s="88">
        <v>58.98</v>
      </c>
      <c r="J73" s="88">
        <v>10.17</v>
      </c>
      <c r="K73" s="88">
        <v>0.97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9.7200000000000006</v>
      </c>
      <c r="X73">
        <v>6.06</v>
      </c>
      <c r="Y73">
        <v>24.51</v>
      </c>
      <c r="Z73">
        <v>0.97</v>
      </c>
      <c r="AA73">
        <v>0</v>
      </c>
      <c r="AB73">
        <v>0</v>
      </c>
      <c r="AC73">
        <v>0</v>
      </c>
      <c r="AD73">
        <v>0</v>
      </c>
      <c r="AE73">
        <v>0.97</v>
      </c>
      <c r="AF73">
        <v>87.06</v>
      </c>
      <c r="AG73">
        <v>14.51</v>
      </c>
      <c r="AH73">
        <v>0</v>
      </c>
      <c r="AI73">
        <v>38.69</v>
      </c>
      <c r="AJ73">
        <v>129.62</v>
      </c>
      <c r="AK73">
        <v>0.62</v>
      </c>
      <c r="AL73">
        <v>0.3</v>
      </c>
      <c r="AM73">
        <v>0.39</v>
      </c>
      <c r="AN73">
        <v>0.69</v>
      </c>
      <c r="AO73">
        <v>0.62</v>
      </c>
      <c r="AP73">
        <v>0.69</v>
      </c>
      <c r="AQ73">
        <v>0.62</v>
      </c>
      <c r="AR73">
        <v>0.45</v>
      </c>
      <c r="AS73">
        <v>0.44</v>
      </c>
      <c r="AT73">
        <v>1.26</v>
      </c>
      <c r="AU73">
        <v>0.39</v>
      </c>
      <c r="AV73">
        <v>0.77</v>
      </c>
      <c r="AW73">
        <v>0.39</v>
      </c>
      <c r="AX73">
        <v>0.39</v>
      </c>
      <c r="AY73">
        <v>0.39</v>
      </c>
      <c r="AZ73">
        <v>0.73</v>
      </c>
      <c r="BA73">
        <v>0.39</v>
      </c>
      <c r="BB73">
        <v>2.9</v>
      </c>
      <c r="BC73">
        <v>0.68</v>
      </c>
      <c r="BD73">
        <v>0.44</v>
      </c>
      <c r="BE73">
        <v>0.57999999999999996</v>
      </c>
      <c r="BF73">
        <v>0.39</v>
      </c>
      <c r="BG73">
        <v>290.19</v>
      </c>
      <c r="BH73">
        <v>0</v>
      </c>
      <c r="BI73">
        <v>55</v>
      </c>
      <c r="BJ73">
        <v>8.43</v>
      </c>
      <c r="BK73">
        <v>3.61</v>
      </c>
    </row>
    <row r="74" spans="7:63">
      <c r="G74" t="s">
        <v>116</v>
      </c>
      <c r="H74" s="115">
        <v>556.6099999999999</v>
      </c>
      <c r="I74" s="88">
        <v>58.07</v>
      </c>
      <c r="J74" s="88">
        <v>10.17</v>
      </c>
      <c r="K74" s="88">
        <v>0.97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9.7200000000000006</v>
      </c>
      <c r="X74">
        <v>6.06</v>
      </c>
      <c r="Y74">
        <v>24.51</v>
      </c>
      <c r="Z74">
        <v>0.97</v>
      </c>
      <c r="AA74">
        <v>0</v>
      </c>
      <c r="AB74">
        <v>0</v>
      </c>
      <c r="AC74">
        <v>0</v>
      </c>
      <c r="AD74">
        <v>0</v>
      </c>
      <c r="AE74">
        <v>0.97</v>
      </c>
      <c r="AF74">
        <v>87.06</v>
      </c>
      <c r="AG74">
        <v>14.51</v>
      </c>
      <c r="AH74">
        <v>0</v>
      </c>
      <c r="AI74">
        <v>38.69</v>
      </c>
      <c r="AJ74">
        <v>129.62</v>
      </c>
      <c r="AK74">
        <v>0.62</v>
      </c>
      <c r="AL74">
        <v>0.3</v>
      </c>
      <c r="AM74">
        <v>0.39</v>
      </c>
      <c r="AN74">
        <v>0.69</v>
      </c>
      <c r="AO74">
        <v>0.62</v>
      </c>
      <c r="AP74">
        <v>0.69</v>
      </c>
      <c r="AQ74">
        <v>0.62</v>
      </c>
      <c r="AR74">
        <v>0.45</v>
      </c>
      <c r="AS74">
        <v>0.44</v>
      </c>
      <c r="AT74">
        <v>1.26</v>
      </c>
      <c r="AU74">
        <v>0.39</v>
      </c>
      <c r="AV74">
        <v>0.77</v>
      </c>
      <c r="AW74">
        <v>0.39</v>
      </c>
      <c r="AX74">
        <v>0.39</v>
      </c>
      <c r="AY74">
        <v>0.39</v>
      </c>
      <c r="AZ74">
        <v>0.73</v>
      </c>
      <c r="BA74">
        <v>0.39</v>
      </c>
      <c r="BB74">
        <v>2.9</v>
      </c>
      <c r="BC74">
        <v>0.68</v>
      </c>
      <c r="BD74">
        <v>0.44</v>
      </c>
      <c r="BE74">
        <v>0.57999999999999996</v>
      </c>
      <c r="BF74">
        <v>0.39</v>
      </c>
      <c r="BG74">
        <v>290.19</v>
      </c>
      <c r="BH74">
        <v>0</v>
      </c>
      <c r="BI74">
        <v>55</v>
      </c>
      <c r="BJ74">
        <v>6.3</v>
      </c>
      <c r="BK74">
        <v>2.7</v>
      </c>
    </row>
    <row r="75" spans="7:63">
      <c r="G75" t="s">
        <v>117</v>
      </c>
      <c r="H75" s="115">
        <v>602.67999999999984</v>
      </c>
      <c r="I75" s="88">
        <v>57.089999999999996</v>
      </c>
      <c r="J75" s="88">
        <v>10.17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9.7200000000000006</v>
      </c>
      <c r="X75">
        <v>6.06</v>
      </c>
      <c r="Y75">
        <v>24.51</v>
      </c>
      <c r="Z75">
        <v>0.97</v>
      </c>
      <c r="AA75">
        <v>0</v>
      </c>
      <c r="AB75">
        <v>0</v>
      </c>
      <c r="AC75">
        <v>0</v>
      </c>
      <c r="AD75">
        <v>0</v>
      </c>
      <c r="AE75">
        <v>0.97</v>
      </c>
      <c r="AF75">
        <v>87.06</v>
      </c>
      <c r="AG75">
        <v>14.51</v>
      </c>
      <c r="AH75">
        <v>0</v>
      </c>
      <c r="AI75">
        <v>38.69</v>
      </c>
      <c r="AJ75">
        <v>129.62</v>
      </c>
      <c r="AK75">
        <v>0.62</v>
      </c>
      <c r="AL75">
        <v>0.3</v>
      </c>
      <c r="AM75">
        <v>0.39</v>
      </c>
      <c r="AN75">
        <v>0.69</v>
      </c>
      <c r="AO75">
        <v>0.62</v>
      </c>
      <c r="AP75">
        <v>0.69</v>
      </c>
      <c r="AQ75">
        <v>0.62</v>
      </c>
      <c r="AR75">
        <v>0.45</v>
      </c>
      <c r="AS75">
        <v>0.44</v>
      </c>
      <c r="AT75">
        <v>1.26</v>
      </c>
      <c r="AU75">
        <v>0.39</v>
      </c>
      <c r="AV75">
        <v>0.77</v>
      </c>
      <c r="AW75">
        <v>0.39</v>
      </c>
      <c r="AX75">
        <v>0.39</v>
      </c>
      <c r="AY75">
        <v>0.39</v>
      </c>
      <c r="AZ75">
        <v>0.73</v>
      </c>
      <c r="BA75">
        <v>0.39</v>
      </c>
      <c r="BB75">
        <v>2.9</v>
      </c>
      <c r="BC75">
        <v>0.68</v>
      </c>
      <c r="BD75">
        <v>0.44</v>
      </c>
      <c r="BE75">
        <v>0.57999999999999996</v>
      </c>
      <c r="BF75">
        <v>0.39</v>
      </c>
      <c r="BG75">
        <v>338.56</v>
      </c>
      <c r="BH75">
        <v>0</v>
      </c>
      <c r="BI75">
        <v>55</v>
      </c>
      <c r="BJ75">
        <v>4</v>
      </c>
      <c r="BK75">
        <v>1.72</v>
      </c>
    </row>
    <row r="76" spans="7:63">
      <c r="G76" t="s">
        <v>118</v>
      </c>
      <c r="H76" s="115">
        <v>600.40999999999985</v>
      </c>
      <c r="I76" s="88">
        <v>56.11</v>
      </c>
      <c r="J76" s="88">
        <v>10.17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9.7200000000000006</v>
      </c>
      <c r="X76">
        <v>6.06</v>
      </c>
      <c r="Y76">
        <v>24.51</v>
      </c>
      <c r="Z76">
        <v>0.97</v>
      </c>
      <c r="AA76">
        <v>0</v>
      </c>
      <c r="AB76">
        <v>0</v>
      </c>
      <c r="AC76">
        <v>0</v>
      </c>
      <c r="AD76">
        <v>0</v>
      </c>
      <c r="AE76">
        <v>0.97</v>
      </c>
      <c r="AF76">
        <v>87.06</v>
      </c>
      <c r="AG76">
        <v>14.51</v>
      </c>
      <c r="AH76">
        <v>0</v>
      </c>
      <c r="AI76">
        <v>38.69</v>
      </c>
      <c r="AJ76">
        <v>129.62</v>
      </c>
      <c r="AK76">
        <v>0.62</v>
      </c>
      <c r="AL76">
        <v>0.3</v>
      </c>
      <c r="AM76">
        <v>0.39</v>
      </c>
      <c r="AN76">
        <v>0.69</v>
      </c>
      <c r="AO76">
        <v>0.62</v>
      </c>
      <c r="AP76">
        <v>0.69</v>
      </c>
      <c r="AQ76">
        <v>0.62</v>
      </c>
      <c r="AR76">
        <v>0.45</v>
      </c>
      <c r="AS76">
        <v>0.44</v>
      </c>
      <c r="AT76">
        <v>1.26</v>
      </c>
      <c r="AU76">
        <v>0.39</v>
      </c>
      <c r="AV76">
        <v>0.77</v>
      </c>
      <c r="AW76">
        <v>0.39</v>
      </c>
      <c r="AX76">
        <v>0.39</v>
      </c>
      <c r="AY76">
        <v>0.39</v>
      </c>
      <c r="AZ76">
        <v>0.73</v>
      </c>
      <c r="BA76">
        <v>0.39</v>
      </c>
      <c r="BB76">
        <v>2.9</v>
      </c>
      <c r="BC76">
        <v>0.68</v>
      </c>
      <c r="BD76">
        <v>0.44</v>
      </c>
      <c r="BE76">
        <v>0.57999999999999996</v>
      </c>
      <c r="BF76">
        <v>0.39</v>
      </c>
      <c r="BG76">
        <v>338.56</v>
      </c>
      <c r="BH76">
        <v>0</v>
      </c>
      <c r="BI76">
        <v>55</v>
      </c>
      <c r="BJ76">
        <v>1.73</v>
      </c>
      <c r="BK76">
        <v>0.74</v>
      </c>
    </row>
    <row r="77" spans="7:63">
      <c r="G77" t="s">
        <v>119</v>
      </c>
      <c r="H77" s="115">
        <v>598.98999999999978</v>
      </c>
      <c r="I77" s="88">
        <v>55.51</v>
      </c>
      <c r="J77" s="88">
        <v>10.17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9.7200000000000006</v>
      </c>
      <c r="X77">
        <v>6.06</v>
      </c>
      <c r="Y77">
        <v>24.51</v>
      </c>
      <c r="Z77">
        <v>0.97</v>
      </c>
      <c r="AA77">
        <v>0</v>
      </c>
      <c r="AB77">
        <v>0</v>
      </c>
      <c r="AC77">
        <v>0</v>
      </c>
      <c r="AD77">
        <v>0</v>
      </c>
      <c r="AE77">
        <v>0.97</v>
      </c>
      <c r="AF77">
        <v>87.06</v>
      </c>
      <c r="AG77">
        <v>14.51</v>
      </c>
      <c r="AH77">
        <v>0</v>
      </c>
      <c r="AI77">
        <v>38.69</v>
      </c>
      <c r="AJ77">
        <v>129.62</v>
      </c>
      <c r="AK77">
        <v>0.62</v>
      </c>
      <c r="AL77">
        <v>0.3</v>
      </c>
      <c r="AM77">
        <v>0.39</v>
      </c>
      <c r="AN77">
        <v>0.69</v>
      </c>
      <c r="AO77">
        <v>0.62</v>
      </c>
      <c r="AP77">
        <v>0.69</v>
      </c>
      <c r="AQ77">
        <v>0.62</v>
      </c>
      <c r="AR77">
        <v>0.45</v>
      </c>
      <c r="AS77">
        <v>0.44</v>
      </c>
      <c r="AT77">
        <v>1.26</v>
      </c>
      <c r="AU77">
        <v>0.39</v>
      </c>
      <c r="AV77">
        <v>0.77</v>
      </c>
      <c r="AW77">
        <v>0.39</v>
      </c>
      <c r="AX77">
        <v>0.39</v>
      </c>
      <c r="AY77">
        <v>0.39</v>
      </c>
      <c r="AZ77">
        <v>0.73</v>
      </c>
      <c r="BA77">
        <v>0.39</v>
      </c>
      <c r="BB77">
        <v>2.9</v>
      </c>
      <c r="BC77">
        <v>0.68</v>
      </c>
      <c r="BD77">
        <v>0.44</v>
      </c>
      <c r="BE77">
        <v>0.57999999999999996</v>
      </c>
      <c r="BF77">
        <v>0.39</v>
      </c>
      <c r="BG77">
        <v>338.56</v>
      </c>
      <c r="BH77">
        <v>0</v>
      </c>
      <c r="BI77">
        <v>55</v>
      </c>
      <c r="BJ77">
        <v>0.31</v>
      </c>
      <c r="BK77">
        <v>0.14000000000000001</v>
      </c>
    </row>
    <row r="78" spans="7:63">
      <c r="G78" t="s">
        <v>120</v>
      </c>
      <c r="H78" s="115">
        <v>598.67999999999984</v>
      </c>
      <c r="I78" s="88">
        <v>55.37</v>
      </c>
      <c r="J78" s="88">
        <v>10.17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9.7200000000000006</v>
      </c>
      <c r="X78">
        <v>6.06</v>
      </c>
      <c r="Y78">
        <v>24.51</v>
      </c>
      <c r="Z78">
        <v>0.97</v>
      </c>
      <c r="AA78">
        <v>0</v>
      </c>
      <c r="AB78">
        <v>0</v>
      </c>
      <c r="AC78">
        <v>0</v>
      </c>
      <c r="AD78">
        <v>0</v>
      </c>
      <c r="AE78">
        <v>0.97</v>
      </c>
      <c r="AF78">
        <v>87.06</v>
      </c>
      <c r="AG78">
        <v>14.51</v>
      </c>
      <c r="AH78">
        <v>0</v>
      </c>
      <c r="AI78">
        <v>38.69</v>
      </c>
      <c r="AJ78">
        <v>129.62</v>
      </c>
      <c r="AK78">
        <v>0.62</v>
      </c>
      <c r="AL78">
        <v>0.3</v>
      </c>
      <c r="AM78">
        <v>0.39</v>
      </c>
      <c r="AN78">
        <v>0.69</v>
      </c>
      <c r="AO78">
        <v>0.62</v>
      </c>
      <c r="AP78">
        <v>0.69</v>
      </c>
      <c r="AQ78">
        <v>0.62</v>
      </c>
      <c r="AR78">
        <v>0.45</v>
      </c>
      <c r="AS78">
        <v>0.44</v>
      </c>
      <c r="AT78">
        <v>1.26</v>
      </c>
      <c r="AU78">
        <v>0.39</v>
      </c>
      <c r="AV78">
        <v>0.77</v>
      </c>
      <c r="AW78">
        <v>0.39</v>
      </c>
      <c r="AX78">
        <v>0.39</v>
      </c>
      <c r="AY78">
        <v>0.39</v>
      </c>
      <c r="AZ78">
        <v>0.73</v>
      </c>
      <c r="BA78">
        <v>0.39</v>
      </c>
      <c r="BB78">
        <v>2.9</v>
      </c>
      <c r="BC78">
        <v>0.68</v>
      </c>
      <c r="BD78">
        <v>0.44</v>
      </c>
      <c r="BE78">
        <v>0.57999999999999996</v>
      </c>
      <c r="BF78">
        <v>0.39</v>
      </c>
      <c r="BG78">
        <v>338.56</v>
      </c>
      <c r="BH78">
        <v>0</v>
      </c>
      <c r="BI78">
        <v>55</v>
      </c>
      <c r="BJ78">
        <v>0</v>
      </c>
      <c r="BK78">
        <v>0</v>
      </c>
    </row>
    <row r="79" spans="7:63">
      <c r="G79" t="s">
        <v>121</v>
      </c>
      <c r="H79" s="115">
        <v>598.67999999999984</v>
      </c>
      <c r="I79" s="88">
        <v>55.37</v>
      </c>
      <c r="J79" s="88">
        <v>10.27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9.82</v>
      </c>
      <c r="X79">
        <v>6.06</v>
      </c>
      <c r="Y79">
        <v>24.51</v>
      </c>
      <c r="Z79">
        <v>0.97</v>
      </c>
      <c r="AA79">
        <v>0</v>
      </c>
      <c r="AB79">
        <v>0</v>
      </c>
      <c r="AC79">
        <v>0</v>
      </c>
      <c r="AD79">
        <v>0</v>
      </c>
      <c r="AE79">
        <v>0.97</v>
      </c>
      <c r="AF79">
        <v>87.06</v>
      </c>
      <c r="AG79">
        <v>14.51</v>
      </c>
      <c r="AH79">
        <v>0</v>
      </c>
      <c r="AI79">
        <v>38.69</v>
      </c>
      <c r="AJ79">
        <v>129.62</v>
      </c>
      <c r="AK79">
        <v>0.62</v>
      </c>
      <c r="AL79">
        <v>0.3</v>
      </c>
      <c r="AM79">
        <v>0.39</v>
      </c>
      <c r="AN79">
        <v>0.69</v>
      </c>
      <c r="AO79">
        <v>0.62</v>
      </c>
      <c r="AP79">
        <v>0.69</v>
      </c>
      <c r="AQ79">
        <v>0.62</v>
      </c>
      <c r="AR79">
        <v>0.45</v>
      </c>
      <c r="AS79">
        <v>0.44</v>
      </c>
      <c r="AT79">
        <v>1.26</v>
      </c>
      <c r="AU79">
        <v>0.39</v>
      </c>
      <c r="AV79">
        <v>0.77</v>
      </c>
      <c r="AW79">
        <v>0.39</v>
      </c>
      <c r="AX79">
        <v>0.39</v>
      </c>
      <c r="AY79">
        <v>0.39</v>
      </c>
      <c r="AZ79">
        <v>0.73</v>
      </c>
      <c r="BA79">
        <v>0.39</v>
      </c>
      <c r="BB79">
        <v>2.9</v>
      </c>
      <c r="BC79">
        <v>0.68</v>
      </c>
      <c r="BD79">
        <v>0.44</v>
      </c>
      <c r="BE79">
        <v>0.57999999999999996</v>
      </c>
      <c r="BF79">
        <v>0.39</v>
      </c>
      <c r="BG79">
        <v>338.56</v>
      </c>
      <c r="BH79">
        <v>0</v>
      </c>
      <c r="BI79">
        <v>55</v>
      </c>
      <c r="BJ79">
        <v>0</v>
      </c>
      <c r="BK79">
        <v>0</v>
      </c>
    </row>
    <row r="80" spans="7:63">
      <c r="G80" t="s">
        <v>122</v>
      </c>
      <c r="H80" s="115">
        <v>598.67999999999984</v>
      </c>
      <c r="I80" s="88">
        <v>55.37</v>
      </c>
      <c r="J80" s="88">
        <v>10.27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9.82</v>
      </c>
      <c r="X80">
        <v>6.06</v>
      </c>
      <c r="Y80">
        <v>24.51</v>
      </c>
      <c r="Z80">
        <v>0.97</v>
      </c>
      <c r="AA80">
        <v>0</v>
      </c>
      <c r="AB80">
        <v>0</v>
      </c>
      <c r="AC80">
        <v>0</v>
      </c>
      <c r="AD80">
        <v>0</v>
      </c>
      <c r="AE80">
        <v>0.97</v>
      </c>
      <c r="AF80">
        <v>87.06</v>
      </c>
      <c r="AG80">
        <v>14.51</v>
      </c>
      <c r="AH80">
        <v>0</v>
      </c>
      <c r="AI80">
        <v>38.69</v>
      </c>
      <c r="AJ80">
        <v>129.62</v>
      </c>
      <c r="AK80">
        <v>0.62</v>
      </c>
      <c r="AL80">
        <v>0.3</v>
      </c>
      <c r="AM80">
        <v>0.39</v>
      </c>
      <c r="AN80">
        <v>0.69</v>
      </c>
      <c r="AO80">
        <v>0.62</v>
      </c>
      <c r="AP80">
        <v>0.69</v>
      </c>
      <c r="AQ80">
        <v>0.62</v>
      </c>
      <c r="AR80">
        <v>0.45</v>
      </c>
      <c r="AS80">
        <v>0.44</v>
      </c>
      <c r="AT80">
        <v>1.26</v>
      </c>
      <c r="AU80">
        <v>0.39</v>
      </c>
      <c r="AV80">
        <v>0.77</v>
      </c>
      <c r="AW80">
        <v>0.39</v>
      </c>
      <c r="AX80">
        <v>0.39</v>
      </c>
      <c r="AY80">
        <v>0.39</v>
      </c>
      <c r="AZ80">
        <v>0.73</v>
      </c>
      <c r="BA80">
        <v>0.39</v>
      </c>
      <c r="BB80">
        <v>2.9</v>
      </c>
      <c r="BC80">
        <v>0.68</v>
      </c>
      <c r="BD80">
        <v>0.44</v>
      </c>
      <c r="BE80">
        <v>0.57999999999999996</v>
      </c>
      <c r="BF80">
        <v>0.39</v>
      </c>
      <c r="BG80">
        <v>338.56</v>
      </c>
      <c r="BH80">
        <v>0</v>
      </c>
      <c r="BI80">
        <v>55</v>
      </c>
      <c r="BJ80">
        <v>0</v>
      </c>
      <c r="BK80">
        <v>0</v>
      </c>
    </row>
    <row r="81" spans="7:63">
      <c r="G81" t="s">
        <v>123</v>
      </c>
      <c r="H81" s="115">
        <v>598.67999999999984</v>
      </c>
      <c r="I81" s="88">
        <v>55.37</v>
      </c>
      <c r="J81" s="88">
        <v>10.27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9.82</v>
      </c>
      <c r="X81">
        <v>6.06</v>
      </c>
      <c r="Y81">
        <v>24.51</v>
      </c>
      <c r="Z81">
        <v>0.97</v>
      </c>
      <c r="AA81">
        <v>0</v>
      </c>
      <c r="AB81">
        <v>0</v>
      </c>
      <c r="AC81">
        <v>0</v>
      </c>
      <c r="AD81">
        <v>0</v>
      </c>
      <c r="AE81">
        <v>0.97</v>
      </c>
      <c r="AF81">
        <v>87.06</v>
      </c>
      <c r="AG81">
        <v>14.51</v>
      </c>
      <c r="AH81">
        <v>0</v>
      </c>
      <c r="AI81">
        <v>38.69</v>
      </c>
      <c r="AJ81">
        <v>129.62</v>
      </c>
      <c r="AK81">
        <v>0.62</v>
      </c>
      <c r="AL81">
        <v>0.3</v>
      </c>
      <c r="AM81">
        <v>0.39</v>
      </c>
      <c r="AN81">
        <v>0.69</v>
      </c>
      <c r="AO81">
        <v>0.62</v>
      </c>
      <c r="AP81">
        <v>0.69</v>
      </c>
      <c r="AQ81">
        <v>0.62</v>
      </c>
      <c r="AR81">
        <v>0.45</v>
      </c>
      <c r="AS81">
        <v>0.44</v>
      </c>
      <c r="AT81">
        <v>1.26</v>
      </c>
      <c r="AU81">
        <v>0.39</v>
      </c>
      <c r="AV81">
        <v>0.77</v>
      </c>
      <c r="AW81">
        <v>0.39</v>
      </c>
      <c r="AX81">
        <v>0.39</v>
      </c>
      <c r="AY81">
        <v>0.39</v>
      </c>
      <c r="AZ81">
        <v>0.73</v>
      </c>
      <c r="BA81">
        <v>0.39</v>
      </c>
      <c r="BB81">
        <v>2.9</v>
      </c>
      <c r="BC81">
        <v>0.68</v>
      </c>
      <c r="BD81">
        <v>0.44</v>
      </c>
      <c r="BE81">
        <v>0.57999999999999996</v>
      </c>
      <c r="BF81">
        <v>0.39</v>
      </c>
      <c r="BG81">
        <v>338.56</v>
      </c>
      <c r="BH81">
        <v>0</v>
      </c>
      <c r="BI81">
        <v>55</v>
      </c>
      <c r="BJ81">
        <v>0</v>
      </c>
      <c r="BK81">
        <v>0</v>
      </c>
    </row>
    <row r="82" spans="7:63">
      <c r="G82" t="s">
        <v>124</v>
      </c>
      <c r="H82" s="115">
        <v>598.67999999999984</v>
      </c>
      <c r="I82" s="88">
        <v>55.37</v>
      </c>
      <c r="J82" s="88">
        <v>10.27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9.82</v>
      </c>
      <c r="X82">
        <v>6.06</v>
      </c>
      <c r="Y82">
        <v>24.51</v>
      </c>
      <c r="Z82">
        <v>0.97</v>
      </c>
      <c r="AA82">
        <v>0</v>
      </c>
      <c r="AB82">
        <v>0</v>
      </c>
      <c r="AC82">
        <v>0</v>
      </c>
      <c r="AD82">
        <v>0</v>
      </c>
      <c r="AE82">
        <v>0.97</v>
      </c>
      <c r="AF82">
        <v>87.06</v>
      </c>
      <c r="AG82">
        <v>14.51</v>
      </c>
      <c r="AH82">
        <v>0</v>
      </c>
      <c r="AI82">
        <v>38.69</v>
      </c>
      <c r="AJ82">
        <v>129.62</v>
      </c>
      <c r="AK82">
        <v>0.62</v>
      </c>
      <c r="AL82">
        <v>0.3</v>
      </c>
      <c r="AM82">
        <v>0.39</v>
      </c>
      <c r="AN82">
        <v>0.69</v>
      </c>
      <c r="AO82">
        <v>0.62</v>
      </c>
      <c r="AP82">
        <v>0.69</v>
      </c>
      <c r="AQ82">
        <v>0.62</v>
      </c>
      <c r="AR82">
        <v>0.45</v>
      </c>
      <c r="AS82">
        <v>0.44</v>
      </c>
      <c r="AT82">
        <v>1.26</v>
      </c>
      <c r="AU82">
        <v>0.39</v>
      </c>
      <c r="AV82">
        <v>0.77</v>
      </c>
      <c r="AW82">
        <v>0.39</v>
      </c>
      <c r="AX82">
        <v>0.39</v>
      </c>
      <c r="AY82">
        <v>0.39</v>
      </c>
      <c r="AZ82">
        <v>0.73</v>
      </c>
      <c r="BA82">
        <v>0.39</v>
      </c>
      <c r="BB82">
        <v>2.9</v>
      </c>
      <c r="BC82">
        <v>0.68</v>
      </c>
      <c r="BD82">
        <v>0.44</v>
      </c>
      <c r="BE82">
        <v>0.57999999999999996</v>
      </c>
      <c r="BF82">
        <v>0.39</v>
      </c>
      <c r="BG82">
        <v>338.56</v>
      </c>
      <c r="BH82">
        <v>0</v>
      </c>
      <c r="BI82">
        <v>55</v>
      </c>
      <c r="BJ82">
        <v>0</v>
      </c>
      <c r="BK82">
        <v>0</v>
      </c>
    </row>
    <row r="83" spans="7:63">
      <c r="G83" t="s">
        <v>125</v>
      </c>
      <c r="H83" s="115">
        <v>501.84999999999991</v>
      </c>
      <c r="I83" s="88">
        <v>55.38</v>
      </c>
      <c r="J83" s="88">
        <v>10.280000000000001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9.82</v>
      </c>
      <c r="X83">
        <v>6.06</v>
      </c>
      <c r="Y83">
        <v>24.51</v>
      </c>
      <c r="Z83">
        <v>0.97</v>
      </c>
      <c r="AA83">
        <v>0</v>
      </c>
      <c r="AB83">
        <v>0</v>
      </c>
      <c r="AC83">
        <v>0</v>
      </c>
      <c r="AD83">
        <v>0</v>
      </c>
      <c r="AE83">
        <v>0.92</v>
      </c>
      <c r="AF83">
        <v>87.06</v>
      </c>
      <c r="AG83">
        <v>14.51</v>
      </c>
      <c r="AH83">
        <v>0</v>
      </c>
      <c r="AI83">
        <v>38.69</v>
      </c>
      <c r="AJ83">
        <v>129.62</v>
      </c>
      <c r="AK83">
        <v>0.56000000000000005</v>
      </c>
      <c r="AL83">
        <v>0.32</v>
      </c>
      <c r="AM83">
        <v>0.41</v>
      </c>
      <c r="AN83">
        <v>0.75</v>
      </c>
      <c r="AO83">
        <v>0.63</v>
      </c>
      <c r="AP83">
        <v>0.75</v>
      </c>
      <c r="AQ83">
        <v>0.48</v>
      </c>
      <c r="AR83">
        <v>0.46</v>
      </c>
      <c r="AS83">
        <v>0.44</v>
      </c>
      <c r="AT83">
        <v>1.26</v>
      </c>
      <c r="AU83">
        <v>0.39</v>
      </c>
      <c r="AV83">
        <v>0.77</v>
      </c>
      <c r="AW83">
        <v>0.39</v>
      </c>
      <c r="AX83">
        <v>0.39</v>
      </c>
      <c r="AY83">
        <v>0.39</v>
      </c>
      <c r="AZ83">
        <v>0.73</v>
      </c>
      <c r="BA83">
        <v>0.39</v>
      </c>
      <c r="BB83">
        <v>2.9</v>
      </c>
      <c r="BC83">
        <v>0.68</v>
      </c>
      <c r="BD83">
        <v>0.44</v>
      </c>
      <c r="BE83">
        <v>0.57999999999999996</v>
      </c>
      <c r="BF83">
        <v>0.39</v>
      </c>
      <c r="BG83">
        <v>241.82</v>
      </c>
      <c r="BH83">
        <v>0</v>
      </c>
      <c r="BI83">
        <v>55</v>
      </c>
      <c r="BJ83">
        <v>0</v>
      </c>
      <c r="BK83">
        <v>0</v>
      </c>
    </row>
    <row r="84" spans="7:63">
      <c r="G84" t="s">
        <v>126</v>
      </c>
      <c r="H84" s="115">
        <v>501.84999999999991</v>
      </c>
      <c r="I84" s="88">
        <v>55.38</v>
      </c>
      <c r="J84" s="88">
        <v>10.280000000000001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9.82</v>
      </c>
      <c r="X84">
        <v>6.06</v>
      </c>
      <c r="Y84">
        <v>24.51</v>
      </c>
      <c r="Z84">
        <v>0.97</v>
      </c>
      <c r="AA84">
        <v>0</v>
      </c>
      <c r="AB84">
        <v>0</v>
      </c>
      <c r="AC84">
        <v>0</v>
      </c>
      <c r="AD84">
        <v>0</v>
      </c>
      <c r="AE84">
        <v>0.92</v>
      </c>
      <c r="AF84">
        <v>87.06</v>
      </c>
      <c r="AG84">
        <v>14.51</v>
      </c>
      <c r="AH84">
        <v>0</v>
      </c>
      <c r="AI84">
        <v>38.69</v>
      </c>
      <c r="AJ84">
        <v>129.62</v>
      </c>
      <c r="AK84">
        <v>0.56000000000000005</v>
      </c>
      <c r="AL84">
        <v>0.32</v>
      </c>
      <c r="AM84">
        <v>0.41</v>
      </c>
      <c r="AN84">
        <v>0.75</v>
      </c>
      <c r="AO84">
        <v>0.63</v>
      </c>
      <c r="AP84">
        <v>0.75</v>
      </c>
      <c r="AQ84">
        <v>0.48</v>
      </c>
      <c r="AR84">
        <v>0.46</v>
      </c>
      <c r="AS84">
        <v>0.44</v>
      </c>
      <c r="AT84">
        <v>1.26</v>
      </c>
      <c r="AU84">
        <v>0.39</v>
      </c>
      <c r="AV84">
        <v>0.77</v>
      </c>
      <c r="AW84">
        <v>0.39</v>
      </c>
      <c r="AX84">
        <v>0.39</v>
      </c>
      <c r="AY84">
        <v>0.39</v>
      </c>
      <c r="AZ84">
        <v>0.73</v>
      </c>
      <c r="BA84">
        <v>0.39</v>
      </c>
      <c r="BB84">
        <v>2.9</v>
      </c>
      <c r="BC84">
        <v>0.68</v>
      </c>
      <c r="BD84">
        <v>0.44</v>
      </c>
      <c r="BE84">
        <v>0.57999999999999996</v>
      </c>
      <c r="BF84">
        <v>0.39</v>
      </c>
      <c r="BG84">
        <v>241.82</v>
      </c>
      <c r="BH84">
        <v>0</v>
      </c>
      <c r="BI84">
        <v>55</v>
      </c>
      <c r="BJ84">
        <v>0</v>
      </c>
      <c r="BK84">
        <v>0</v>
      </c>
    </row>
    <row r="85" spans="7:63">
      <c r="G85" t="s">
        <v>127</v>
      </c>
      <c r="H85" s="115">
        <v>501.84999999999991</v>
      </c>
      <c r="I85" s="88">
        <v>55.38</v>
      </c>
      <c r="J85" s="88">
        <v>10.280000000000001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9.82</v>
      </c>
      <c r="X85">
        <v>6.06</v>
      </c>
      <c r="Y85">
        <v>24.51</v>
      </c>
      <c r="Z85">
        <v>0.97</v>
      </c>
      <c r="AA85">
        <v>0</v>
      </c>
      <c r="AB85">
        <v>0</v>
      </c>
      <c r="AC85">
        <v>0</v>
      </c>
      <c r="AD85">
        <v>0</v>
      </c>
      <c r="AE85">
        <v>0.92</v>
      </c>
      <c r="AF85">
        <v>87.06</v>
      </c>
      <c r="AG85">
        <v>14.51</v>
      </c>
      <c r="AH85">
        <v>0</v>
      </c>
      <c r="AI85">
        <v>38.69</v>
      </c>
      <c r="AJ85">
        <v>129.62</v>
      </c>
      <c r="AK85">
        <v>0.56000000000000005</v>
      </c>
      <c r="AL85">
        <v>0.32</v>
      </c>
      <c r="AM85">
        <v>0.41</v>
      </c>
      <c r="AN85">
        <v>0.75</v>
      </c>
      <c r="AO85">
        <v>0.63</v>
      </c>
      <c r="AP85">
        <v>0.75</v>
      </c>
      <c r="AQ85">
        <v>0.48</v>
      </c>
      <c r="AR85">
        <v>0.46</v>
      </c>
      <c r="AS85">
        <v>0.44</v>
      </c>
      <c r="AT85">
        <v>1.26</v>
      </c>
      <c r="AU85">
        <v>0.39</v>
      </c>
      <c r="AV85">
        <v>0.77</v>
      </c>
      <c r="AW85">
        <v>0.39</v>
      </c>
      <c r="AX85">
        <v>0.39</v>
      </c>
      <c r="AY85">
        <v>0.39</v>
      </c>
      <c r="AZ85">
        <v>0.73</v>
      </c>
      <c r="BA85">
        <v>0.39</v>
      </c>
      <c r="BB85">
        <v>2.9</v>
      </c>
      <c r="BC85">
        <v>0.68</v>
      </c>
      <c r="BD85">
        <v>0.44</v>
      </c>
      <c r="BE85">
        <v>0.57999999999999996</v>
      </c>
      <c r="BF85">
        <v>0.39</v>
      </c>
      <c r="BG85">
        <v>241.82</v>
      </c>
      <c r="BH85">
        <v>0</v>
      </c>
      <c r="BI85">
        <v>55</v>
      </c>
      <c r="BJ85">
        <v>0</v>
      </c>
      <c r="BK85">
        <v>0</v>
      </c>
    </row>
    <row r="86" spans="7:63">
      <c r="G86" t="s">
        <v>128</v>
      </c>
      <c r="H86" s="115">
        <v>501.84999999999991</v>
      </c>
      <c r="I86" s="88">
        <v>55.38</v>
      </c>
      <c r="J86" s="88">
        <v>10.280000000000001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9.82</v>
      </c>
      <c r="X86">
        <v>6.06</v>
      </c>
      <c r="Y86">
        <v>24.51</v>
      </c>
      <c r="Z86">
        <v>0.97</v>
      </c>
      <c r="AA86">
        <v>0</v>
      </c>
      <c r="AB86">
        <v>0</v>
      </c>
      <c r="AC86">
        <v>0</v>
      </c>
      <c r="AD86">
        <v>0</v>
      </c>
      <c r="AE86">
        <v>0.92</v>
      </c>
      <c r="AF86">
        <v>87.06</v>
      </c>
      <c r="AG86">
        <v>14.51</v>
      </c>
      <c r="AH86">
        <v>0</v>
      </c>
      <c r="AI86">
        <v>38.69</v>
      </c>
      <c r="AJ86">
        <v>129.62</v>
      </c>
      <c r="AK86">
        <v>0.56000000000000005</v>
      </c>
      <c r="AL86">
        <v>0.32</v>
      </c>
      <c r="AM86">
        <v>0.41</v>
      </c>
      <c r="AN86">
        <v>0.75</v>
      </c>
      <c r="AO86">
        <v>0.63</v>
      </c>
      <c r="AP86">
        <v>0.75</v>
      </c>
      <c r="AQ86">
        <v>0.48</v>
      </c>
      <c r="AR86">
        <v>0.46</v>
      </c>
      <c r="AS86">
        <v>0.44</v>
      </c>
      <c r="AT86">
        <v>1.26</v>
      </c>
      <c r="AU86">
        <v>0.39</v>
      </c>
      <c r="AV86">
        <v>0.77</v>
      </c>
      <c r="AW86">
        <v>0.39</v>
      </c>
      <c r="AX86">
        <v>0.39</v>
      </c>
      <c r="AY86">
        <v>0.39</v>
      </c>
      <c r="AZ86">
        <v>0.73</v>
      </c>
      <c r="BA86">
        <v>0.39</v>
      </c>
      <c r="BB86">
        <v>2.9</v>
      </c>
      <c r="BC86">
        <v>0.68</v>
      </c>
      <c r="BD86">
        <v>0.44</v>
      </c>
      <c r="BE86">
        <v>0.57999999999999996</v>
      </c>
      <c r="BF86">
        <v>0.39</v>
      </c>
      <c r="BG86">
        <v>241.82</v>
      </c>
      <c r="BH86">
        <v>0</v>
      </c>
      <c r="BI86">
        <v>55</v>
      </c>
      <c r="BJ86">
        <v>0</v>
      </c>
      <c r="BK86">
        <v>0</v>
      </c>
    </row>
    <row r="87" spans="7:63">
      <c r="G87" t="s">
        <v>129</v>
      </c>
      <c r="H87" s="115">
        <v>501.74999999999989</v>
      </c>
      <c r="I87" s="88">
        <v>84.4</v>
      </c>
      <c r="J87" s="88">
        <v>10.280000000000001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9.82</v>
      </c>
      <c r="X87">
        <v>6.06</v>
      </c>
      <c r="Y87">
        <v>24.51</v>
      </c>
      <c r="Z87">
        <v>0.97</v>
      </c>
      <c r="AA87">
        <v>0</v>
      </c>
      <c r="AB87">
        <v>0</v>
      </c>
      <c r="AC87">
        <v>0</v>
      </c>
      <c r="AD87">
        <v>0</v>
      </c>
      <c r="AE87">
        <v>0.82</v>
      </c>
      <c r="AF87">
        <v>87.06</v>
      </c>
      <c r="AG87">
        <v>14.51</v>
      </c>
      <c r="AH87">
        <v>14.51</v>
      </c>
      <c r="AI87">
        <v>24.18</v>
      </c>
      <c r="AJ87">
        <v>129.62</v>
      </c>
      <c r="AK87">
        <v>0.56000000000000005</v>
      </c>
      <c r="AL87">
        <v>0.32</v>
      </c>
      <c r="AM87">
        <v>0.41</v>
      </c>
      <c r="AN87">
        <v>0.75</v>
      </c>
      <c r="AO87">
        <v>0.63</v>
      </c>
      <c r="AP87">
        <v>0.75</v>
      </c>
      <c r="AQ87">
        <v>0.48</v>
      </c>
      <c r="AR87">
        <v>0.46</v>
      </c>
      <c r="AS87">
        <v>0.44</v>
      </c>
      <c r="AT87">
        <v>1.26</v>
      </c>
      <c r="AU87">
        <v>0.39</v>
      </c>
      <c r="AV87">
        <v>0.77</v>
      </c>
      <c r="AW87">
        <v>0.39</v>
      </c>
      <c r="AX87">
        <v>0.39</v>
      </c>
      <c r="AY87">
        <v>0.39</v>
      </c>
      <c r="AZ87">
        <v>0.73</v>
      </c>
      <c r="BA87">
        <v>0.39</v>
      </c>
      <c r="BB87">
        <v>2.9</v>
      </c>
      <c r="BC87">
        <v>0.68</v>
      </c>
      <c r="BD87">
        <v>0.44</v>
      </c>
      <c r="BE87">
        <v>0.57999999999999996</v>
      </c>
      <c r="BF87">
        <v>0.39</v>
      </c>
      <c r="BG87">
        <v>241.82</v>
      </c>
      <c r="BH87">
        <v>29.02</v>
      </c>
      <c r="BI87">
        <v>55</v>
      </c>
      <c r="BJ87">
        <v>0</v>
      </c>
      <c r="BK87">
        <v>0</v>
      </c>
    </row>
    <row r="88" spans="7:63">
      <c r="G88" t="s">
        <v>130</v>
      </c>
      <c r="H88" s="115">
        <v>501.74999999999989</v>
      </c>
      <c r="I88" s="88">
        <v>84.4</v>
      </c>
      <c r="J88" s="88">
        <v>10.280000000000001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9.82</v>
      </c>
      <c r="X88">
        <v>6.06</v>
      </c>
      <c r="Y88">
        <v>24.51</v>
      </c>
      <c r="Z88">
        <v>0.97</v>
      </c>
      <c r="AA88">
        <v>0</v>
      </c>
      <c r="AB88">
        <v>0</v>
      </c>
      <c r="AC88">
        <v>0</v>
      </c>
      <c r="AD88">
        <v>0</v>
      </c>
      <c r="AE88">
        <v>0.82</v>
      </c>
      <c r="AF88">
        <v>87.06</v>
      </c>
      <c r="AG88">
        <v>14.51</v>
      </c>
      <c r="AH88">
        <v>14.51</v>
      </c>
      <c r="AI88">
        <v>24.18</v>
      </c>
      <c r="AJ88">
        <v>129.62</v>
      </c>
      <c r="AK88">
        <v>0.56000000000000005</v>
      </c>
      <c r="AL88">
        <v>0.32</v>
      </c>
      <c r="AM88">
        <v>0.41</v>
      </c>
      <c r="AN88">
        <v>0.75</v>
      </c>
      <c r="AO88">
        <v>0.63</v>
      </c>
      <c r="AP88">
        <v>0.75</v>
      </c>
      <c r="AQ88">
        <v>0.48</v>
      </c>
      <c r="AR88">
        <v>0.46</v>
      </c>
      <c r="AS88">
        <v>0.44</v>
      </c>
      <c r="AT88">
        <v>1.26</v>
      </c>
      <c r="AU88">
        <v>0.39</v>
      </c>
      <c r="AV88">
        <v>0.77</v>
      </c>
      <c r="AW88">
        <v>0.39</v>
      </c>
      <c r="AX88">
        <v>0.39</v>
      </c>
      <c r="AY88">
        <v>0.39</v>
      </c>
      <c r="AZ88">
        <v>0.73</v>
      </c>
      <c r="BA88">
        <v>0.39</v>
      </c>
      <c r="BB88">
        <v>2.9</v>
      </c>
      <c r="BC88">
        <v>0.68</v>
      </c>
      <c r="BD88">
        <v>0.44</v>
      </c>
      <c r="BE88">
        <v>0.57999999999999996</v>
      </c>
      <c r="BF88">
        <v>0.39</v>
      </c>
      <c r="BG88">
        <v>241.82</v>
      </c>
      <c r="BH88">
        <v>29.02</v>
      </c>
      <c r="BI88">
        <v>55</v>
      </c>
      <c r="BJ88">
        <v>0</v>
      </c>
      <c r="BK88">
        <v>0</v>
      </c>
    </row>
    <row r="89" spans="7:63">
      <c r="G89" t="s">
        <v>131</v>
      </c>
      <c r="H89" s="115">
        <v>501.74999999999989</v>
      </c>
      <c r="I89" s="88">
        <v>84.4</v>
      </c>
      <c r="J89" s="88">
        <v>10.280000000000001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9.82</v>
      </c>
      <c r="X89">
        <v>6.06</v>
      </c>
      <c r="Y89">
        <v>24.51</v>
      </c>
      <c r="Z89">
        <v>0.97</v>
      </c>
      <c r="AA89">
        <v>0</v>
      </c>
      <c r="AB89">
        <v>0</v>
      </c>
      <c r="AC89">
        <v>0</v>
      </c>
      <c r="AD89">
        <v>0</v>
      </c>
      <c r="AE89">
        <v>0.82</v>
      </c>
      <c r="AF89">
        <v>87.06</v>
      </c>
      <c r="AG89">
        <v>14.51</v>
      </c>
      <c r="AH89">
        <v>14.51</v>
      </c>
      <c r="AI89">
        <v>24.18</v>
      </c>
      <c r="AJ89">
        <v>129.62</v>
      </c>
      <c r="AK89">
        <v>0.56000000000000005</v>
      </c>
      <c r="AL89">
        <v>0.32</v>
      </c>
      <c r="AM89">
        <v>0.41</v>
      </c>
      <c r="AN89">
        <v>0.75</v>
      </c>
      <c r="AO89">
        <v>0.63</v>
      </c>
      <c r="AP89">
        <v>0.75</v>
      </c>
      <c r="AQ89">
        <v>0.48</v>
      </c>
      <c r="AR89">
        <v>0.46</v>
      </c>
      <c r="AS89">
        <v>0.44</v>
      </c>
      <c r="AT89">
        <v>1.26</v>
      </c>
      <c r="AU89">
        <v>0.39</v>
      </c>
      <c r="AV89">
        <v>0.77</v>
      </c>
      <c r="AW89">
        <v>0.39</v>
      </c>
      <c r="AX89">
        <v>0.39</v>
      </c>
      <c r="AY89">
        <v>0.39</v>
      </c>
      <c r="AZ89">
        <v>0.73</v>
      </c>
      <c r="BA89">
        <v>0.39</v>
      </c>
      <c r="BB89">
        <v>2.9</v>
      </c>
      <c r="BC89">
        <v>0.68</v>
      </c>
      <c r="BD89">
        <v>0.44</v>
      </c>
      <c r="BE89">
        <v>0.57999999999999996</v>
      </c>
      <c r="BF89">
        <v>0.39</v>
      </c>
      <c r="BG89">
        <v>241.82</v>
      </c>
      <c r="BH89">
        <v>29.02</v>
      </c>
      <c r="BI89">
        <v>55</v>
      </c>
      <c r="BJ89">
        <v>0</v>
      </c>
      <c r="BK89">
        <v>0</v>
      </c>
    </row>
    <row r="90" spans="7:63">
      <c r="G90" t="s">
        <v>132</v>
      </c>
      <c r="H90" s="115">
        <v>501.74999999999989</v>
      </c>
      <c r="I90" s="88">
        <v>84.4</v>
      </c>
      <c r="J90" s="88">
        <v>10.280000000000001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9.82</v>
      </c>
      <c r="X90">
        <v>6.06</v>
      </c>
      <c r="Y90">
        <v>24.51</v>
      </c>
      <c r="Z90">
        <v>0.97</v>
      </c>
      <c r="AA90">
        <v>0</v>
      </c>
      <c r="AB90">
        <v>0</v>
      </c>
      <c r="AC90">
        <v>0</v>
      </c>
      <c r="AD90">
        <v>0</v>
      </c>
      <c r="AE90">
        <v>0.82</v>
      </c>
      <c r="AF90">
        <v>87.06</v>
      </c>
      <c r="AG90">
        <v>14.51</v>
      </c>
      <c r="AH90">
        <v>14.51</v>
      </c>
      <c r="AI90">
        <v>24.18</v>
      </c>
      <c r="AJ90">
        <v>129.62</v>
      </c>
      <c r="AK90">
        <v>0.56000000000000005</v>
      </c>
      <c r="AL90">
        <v>0.32</v>
      </c>
      <c r="AM90">
        <v>0.41</v>
      </c>
      <c r="AN90">
        <v>0.75</v>
      </c>
      <c r="AO90">
        <v>0.63</v>
      </c>
      <c r="AP90">
        <v>0.75</v>
      </c>
      <c r="AQ90">
        <v>0.48</v>
      </c>
      <c r="AR90">
        <v>0.46</v>
      </c>
      <c r="AS90">
        <v>0.44</v>
      </c>
      <c r="AT90">
        <v>1.26</v>
      </c>
      <c r="AU90">
        <v>0.39</v>
      </c>
      <c r="AV90">
        <v>0.77</v>
      </c>
      <c r="AW90">
        <v>0.39</v>
      </c>
      <c r="AX90">
        <v>0.39</v>
      </c>
      <c r="AY90">
        <v>0.39</v>
      </c>
      <c r="AZ90">
        <v>0.73</v>
      </c>
      <c r="BA90">
        <v>0.39</v>
      </c>
      <c r="BB90">
        <v>2.9</v>
      </c>
      <c r="BC90">
        <v>0.68</v>
      </c>
      <c r="BD90">
        <v>0.44</v>
      </c>
      <c r="BE90">
        <v>0.57999999999999996</v>
      </c>
      <c r="BF90">
        <v>0.39</v>
      </c>
      <c r="BG90">
        <v>241.82</v>
      </c>
      <c r="BH90">
        <v>29.02</v>
      </c>
      <c r="BI90">
        <v>55</v>
      </c>
      <c r="BJ90">
        <v>0</v>
      </c>
      <c r="BK90">
        <v>0</v>
      </c>
    </row>
    <row r="91" spans="7:63">
      <c r="G91" t="s">
        <v>133</v>
      </c>
      <c r="H91" s="115">
        <v>547.65</v>
      </c>
      <c r="I91" s="88">
        <v>115.83999999999999</v>
      </c>
      <c r="J91" s="88">
        <v>10.280000000000001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9.82</v>
      </c>
      <c r="X91">
        <v>6.06</v>
      </c>
      <c r="Y91">
        <v>24.51</v>
      </c>
      <c r="Z91">
        <v>0.97</v>
      </c>
      <c r="AA91">
        <v>39.9</v>
      </c>
      <c r="AB91">
        <v>54.41</v>
      </c>
      <c r="AC91">
        <v>13.3</v>
      </c>
      <c r="AD91">
        <v>18.14</v>
      </c>
      <c r="AE91">
        <v>0.77</v>
      </c>
      <c r="AF91">
        <v>87.06</v>
      </c>
      <c r="AG91">
        <v>14.51</v>
      </c>
      <c r="AH91">
        <v>14.51</v>
      </c>
      <c r="AI91">
        <v>24.18</v>
      </c>
      <c r="AJ91">
        <v>129.62</v>
      </c>
      <c r="AK91">
        <v>0.56000000000000005</v>
      </c>
      <c r="AL91">
        <v>0.32</v>
      </c>
      <c r="AM91">
        <v>0.41</v>
      </c>
      <c r="AN91">
        <v>0.75</v>
      </c>
      <c r="AO91">
        <v>0.63</v>
      </c>
      <c r="AP91">
        <v>0.75</v>
      </c>
      <c r="AQ91">
        <v>0.48</v>
      </c>
      <c r="AR91">
        <v>0.46</v>
      </c>
      <c r="AS91">
        <v>0.44</v>
      </c>
      <c r="AT91">
        <v>1.26</v>
      </c>
      <c r="AU91">
        <v>0.39</v>
      </c>
      <c r="AV91">
        <v>0.77</v>
      </c>
      <c r="AW91">
        <v>0.39</v>
      </c>
      <c r="AX91">
        <v>0.39</v>
      </c>
      <c r="AY91">
        <v>0.39</v>
      </c>
      <c r="AZ91">
        <v>0.73</v>
      </c>
      <c r="BA91">
        <v>0.39</v>
      </c>
      <c r="BB91">
        <v>2.9</v>
      </c>
      <c r="BC91">
        <v>0.68</v>
      </c>
      <c r="BD91">
        <v>0.44</v>
      </c>
      <c r="BE91">
        <v>0.57999999999999996</v>
      </c>
      <c r="BF91">
        <v>0.39</v>
      </c>
      <c r="BG91">
        <v>193.46</v>
      </c>
      <c r="BH91">
        <v>29.02</v>
      </c>
      <c r="BI91">
        <v>55</v>
      </c>
      <c r="BJ91">
        <v>0</v>
      </c>
      <c r="BK91">
        <v>0</v>
      </c>
    </row>
    <row r="92" spans="7:63">
      <c r="G92" t="s">
        <v>134</v>
      </c>
      <c r="H92" s="115">
        <v>547.65</v>
      </c>
      <c r="I92" s="88">
        <v>115.83999999999999</v>
      </c>
      <c r="J92" s="88">
        <v>10.280000000000001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9.82</v>
      </c>
      <c r="X92">
        <v>6.06</v>
      </c>
      <c r="Y92">
        <v>24.51</v>
      </c>
      <c r="Z92">
        <v>0.97</v>
      </c>
      <c r="AA92">
        <v>39.9</v>
      </c>
      <c r="AB92">
        <v>54.41</v>
      </c>
      <c r="AC92">
        <v>13.3</v>
      </c>
      <c r="AD92">
        <v>18.14</v>
      </c>
      <c r="AE92">
        <v>0.77</v>
      </c>
      <c r="AF92">
        <v>87.06</v>
      </c>
      <c r="AG92">
        <v>14.51</v>
      </c>
      <c r="AH92">
        <v>14.51</v>
      </c>
      <c r="AI92">
        <v>24.18</v>
      </c>
      <c r="AJ92">
        <v>129.62</v>
      </c>
      <c r="AK92">
        <v>0.56000000000000005</v>
      </c>
      <c r="AL92">
        <v>0.32</v>
      </c>
      <c r="AM92">
        <v>0.41</v>
      </c>
      <c r="AN92">
        <v>0.75</v>
      </c>
      <c r="AO92">
        <v>0.63</v>
      </c>
      <c r="AP92">
        <v>0.75</v>
      </c>
      <c r="AQ92">
        <v>0.48</v>
      </c>
      <c r="AR92">
        <v>0.46</v>
      </c>
      <c r="AS92">
        <v>0.44</v>
      </c>
      <c r="AT92">
        <v>1.26</v>
      </c>
      <c r="AU92">
        <v>0.39</v>
      </c>
      <c r="AV92">
        <v>0.77</v>
      </c>
      <c r="AW92">
        <v>0.39</v>
      </c>
      <c r="AX92">
        <v>0.39</v>
      </c>
      <c r="AY92">
        <v>0.39</v>
      </c>
      <c r="AZ92">
        <v>0.73</v>
      </c>
      <c r="BA92">
        <v>0.39</v>
      </c>
      <c r="BB92">
        <v>2.9</v>
      </c>
      <c r="BC92">
        <v>0.68</v>
      </c>
      <c r="BD92">
        <v>0.44</v>
      </c>
      <c r="BE92">
        <v>0.57999999999999996</v>
      </c>
      <c r="BF92">
        <v>0.39</v>
      </c>
      <c r="BG92">
        <v>193.46</v>
      </c>
      <c r="BH92">
        <v>29.02</v>
      </c>
      <c r="BI92">
        <v>55</v>
      </c>
      <c r="BJ92">
        <v>0</v>
      </c>
      <c r="BK92">
        <v>0</v>
      </c>
    </row>
    <row r="93" spans="7:63">
      <c r="G93" t="s">
        <v>135</v>
      </c>
      <c r="H93" s="115">
        <v>547.65</v>
      </c>
      <c r="I93" s="88">
        <v>115.83999999999999</v>
      </c>
      <c r="J93" s="88">
        <v>10.280000000000001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9.82</v>
      </c>
      <c r="X93">
        <v>6.06</v>
      </c>
      <c r="Y93">
        <v>24.51</v>
      </c>
      <c r="Z93">
        <v>0.97</v>
      </c>
      <c r="AA93">
        <v>39.9</v>
      </c>
      <c r="AB93">
        <v>54.41</v>
      </c>
      <c r="AC93">
        <v>13.3</v>
      </c>
      <c r="AD93">
        <v>18.14</v>
      </c>
      <c r="AE93">
        <v>0.77</v>
      </c>
      <c r="AF93">
        <v>87.06</v>
      </c>
      <c r="AG93">
        <v>14.51</v>
      </c>
      <c r="AH93">
        <v>14.51</v>
      </c>
      <c r="AI93">
        <v>24.18</v>
      </c>
      <c r="AJ93">
        <v>129.62</v>
      </c>
      <c r="AK93">
        <v>0.56000000000000005</v>
      </c>
      <c r="AL93">
        <v>0.32</v>
      </c>
      <c r="AM93">
        <v>0.41</v>
      </c>
      <c r="AN93">
        <v>0.75</v>
      </c>
      <c r="AO93">
        <v>0.63</v>
      </c>
      <c r="AP93">
        <v>0.75</v>
      </c>
      <c r="AQ93">
        <v>0.48</v>
      </c>
      <c r="AR93">
        <v>0.46</v>
      </c>
      <c r="AS93">
        <v>0.44</v>
      </c>
      <c r="AT93">
        <v>1.26</v>
      </c>
      <c r="AU93">
        <v>0.39</v>
      </c>
      <c r="AV93">
        <v>0.77</v>
      </c>
      <c r="AW93">
        <v>0.39</v>
      </c>
      <c r="AX93">
        <v>0.39</v>
      </c>
      <c r="AY93">
        <v>0.39</v>
      </c>
      <c r="AZ93">
        <v>0.73</v>
      </c>
      <c r="BA93">
        <v>0.39</v>
      </c>
      <c r="BB93">
        <v>2.9</v>
      </c>
      <c r="BC93">
        <v>0.68</v>
      </c>
      <c r="BD93">
        <v>0.44</v>
      </c>
      <c r="BE93">
        <v>0.57999999999999996</v>
      </c>
      <c r="BF93">
        <v>0.39</v>
      </c>
      <c r="BG93">
        <v>193.46</v>
      </c>
      <c r="BH93">
        <v>29.02</v>
      </c>
      <c r="BI93">
        <v>55</v>
      </c>
      <c r="BJ93">
        <v>0</v>
      </c>
      <c r="BK93">
        <v>0</v>
      </c>
    </row>
    <row r="94" spans="7:63">
      <c r="G94" t="s">
        <v>136</v>
      </c>
      <c r="H94" s="115">
        <v>547.65</v>
      </c>
      <c r="I94" s="88">
        <v>115.83999999999999</v>
      </c>
      <c r="J94" s="88">
        <v>10.280000000000001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9.82</v>
      </c>
      <c r="X94">
        <v>6.06</v>
      </c>
      <c r="Y94">
        <v>24.51</v>
      </c>
      <c r="Z94">
        <v>0.97</v>
      </c>
      <c r="AA94">
        <v>39.9</v>
      </c>
      <c r="AB94">
        <v>54.41</v>
      </c>
      <c r="AC94">
        <v>13.3</v>
      </c>
      <c r="AD94">
        <v>18.14</v>
      </c>
      <c r="AE94">
        <v>0.77</v>
      </c>
      <c r="AF94">
        <v>87.06</v>
      </c>
      <c r="AG94">
        <v>14.51</v>
      </c>
      <c r="AH94">
        <v>14.51</v>
      </c>
      <c r="AI94">
        <v>24.18</v>
      </c>
      <c r="AJ94">
        <v>129.62</v>
      </c>
      <c r="AK94">
        <v>0.56000000000000005</v>
      </c>
      <c r="AL94">
        <v>0.32</v>
      </c>
      <c r="AM94">
        <v>0.41</v>
      </c>
      <c r="AN94">
        <v>0.75</v>
      </c>
      <c r="AO94">
        <v>0.63</v>
      </c>
      <c r="AP94">
        <v>0.75</v>
      </c>
      <c r="AQ94">
        <v>0.48</v>
      </c>
      <c r="AR94">
        <v>0.46</v>
      </c>
      <c r="AS94">
        <v>0.44</v>
      </c>
      <c r="AT94">
        <v>1.26</v>
      </c>
      <c r="AU94">
        <v>0.39</v>
      </c>
      <c r="AV94">
        <v>0.77</v>
      </c>
      <c r="AW94">
        <v>0.39</v>
      </c>
      <c r="AX94">
        <v>0.39</v>
      </c>
      <c r="AY94">
        <v>0.39</v>
      </c>
      <c r="AZ94">
        <v>0.73</v>
      </c>
      <c r="BA94">
        <v>0.39</v>
      </c>
      <c r="BB94">
        <v>2.9</v>
      </c>
      <c r="BC94">
        <v>0.68</v>
      </c>
      <c r="BD94">
        <v>0.44</v>
      </c>
      <c r="BE94">
        <v>0.57999999999999996</v>
      </c>
      <c r="BF94">
        <v>0.39</v>
      </c>
      <c r="BG94">
        <v>193.46</v>
      </c>
      <c r="BH94">
        <v>29.02</v>
      </c>
      <c r="BI94">
        <v>55</v>
      </c>
      <c r="BJ94">
        <v>0</v>
      </c>
      <c r="BK94">
        <v>0</v>
      </c>
    </row>
    <row r="95" spans="7:63">
      <c r="G95" t="s">
        <v>137</v>
      </c>
      <c r="H95" s="115">
        <v>547.65</v>
      </c>
      <c r="I95" s="88">
        <v>144.85999999999999</v>
      </c>
      <c r="J95" s="88">
        <v>10.280000000000001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9.82</v>
      </c>
      <c r="X95">
        <v>6.06</v>
      </c>
      <c r="Y95">
        <v>24.51</v>
      </c>
      <c r="Z95">
        <v>0.97</v>
      </c>
      <c r="AA95">
        <v>39.9</v>
      </c>
      <c r="AB95">
        <v>54.41</v>
      </c>
      <c r="AC95">
        <v>13.3</v>
      </c>
      <c r="AD95">
        <v>18.14</v>
      </c>
      <c r="AE95">
        <v>0.77</v>
      </c>
      <c r="AF95">
        <v>87.06</v>
      </c>
      <c r="AG95">
        <v>14.51</v>
      </c>
      <c r="AH95">
        <v>14.51</v>
      </c>
      <c r="AI95">
        <v>24.18</v>
      </c>
      <c r="AJ95">
        <v>129.62</v>
      </c>
      <c r="AK95">
        <v>0.56000000000000005</v>
      </c>
      <c r="AL95">
        <v>0.32</v>
      </c>
      <c r="AM95">
        <v>0.41</v>
      </c>
      <c r="AN95">
        <v>0.75</v>
      </c>
      <c r="AO95">
        <v>0.63</v>
      </c>
      <c r="AP95">
        <v>0.75</v>
      </c>
      <c r="AQ95">
        <v>0.48</v>
      </c>
      <c r="AR95">
        <v>0.46</v>
      </c>
      <c r="AS95">
        <v>0.44</v>
      </c>
      <c r="AT95">
        <v>1.26</v>
      </c>
      <c r="AU95">
        <v>0.39</v>
      </c>
      <c r="AV95">
        <v>0.77</v>
      </c>
      <c r="AW95">
        <v>0.39</v>
      </c>
      <c r="AX95">
        <v>0.39</v>
      </c>
      <c r="AY95">
        <v>0.39</v>
      </c>
      <c r="AZ95">
        <v>0.73</v>
      </c>
      <c r="BA95">
        <v>0.39</v>
      </c>
      <c r="BB95">
        <v>2.9</v>
      </c>
      <c r="BC95">
        <v>0.68</v>
      </c>
      <c r="BD95">
        <v>0.44</v>
      </c>
      <c r="BE95">
        <v>0.57999999999999996</v>
      </c>
      <c r="BF95">
        <v>0.39</v>
      </c>
      <c r="BG95">
        <v>193.46</v>
      </c>
      <c r="BH95">
        <v>58.04</v>
      </c>
      <c r="BI95">
        <v>55</v>
      </c>
      <c r="BJ95">
        <v>0</v>
      </c>
      <c r="BK95">
        <v>0</v>
      </c>
    </row>
    <row r="96" spans="7:63">
      <c r="G96" t="s">
        <v>138</v>
      </c>
      <c r="H96" s="115">
        <v>547.65</v>
      </c>
      <c r="I96" s="88">
        <v>144.85999999999999</v>
      </c>
      <c r="J96" s="88">
        <v>10.280000000000001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9.82</v>
      </c>
      <c r="X96">
        <v>6.06</v>
      </c>
      <c r="Y96">
        <v>24.51</v>
      </c>
      <c r="Z96">
        <v>0.97</v>
      </c>
      <c r="AA96">
        <v>39.9</v>
      </c>
      <c r="AB96">
        <v>54.41</v>
      </c>
      <c r="AC96">
        <v>13.3</v>
      </c>
      <c r="AD96">
        <v>18.14</v>
      </c>
      <c r="AE96">
        <v>0.77</v>
      </c>
      <c r="AF96">
        <v>87.06</v>
      </c>
      <c r="AG96">
        <v>14.51</v>
      </c>
      <c r="AH96">
        <v>14.51</v>
      </c>
      <c r="AI96">
        <v>24.18</v>
      </c>
      <c r="AJ96">
        <v>129.62</v>
      </c>
      <c r="AK96">
        <v>0.56000000000000005</v>
      </c>
      <c r="AL96">
        <v>0.32</v>
      </c>
      <c r="AM96">
        <v>0.41</v>
      </c>
      <c r="AN96">
        <v>0.75</v>
      </c>
      <c r="AO96">
        <v>0.63</v>
      </c>
      <c r="AP96">
        <v>0.75</v>
      </c>
      <c r="AQ96">
        <v>0.48</v>
      </c>
      <c r="AR96">
        <v>0.46</v>
      </c>
      <c r="AS96">
        <v>0.44</v>
      </c>
      <c r="AT96">
        <v>1.26</v>
      </c>
      <c r="AU96">
        <v>0.39</v>
      </c>
      <c r="AV96">
        <v>0.77</v>
      </c>
      <c r="AW96">
        <v>0.39</v>
      </c>
      <c r="AX96">
        <v>0.39</v>
      </c>
      <c r="AY96">
        <v>0.39</v>
      </c>
      <c r="AZ96">
        <v>0.73</v>
      </c>
      <c r="BA96">
        <v>0.39</v>
      </c>
      <c r="BB96">
        <v>2.9</v>
      </c>
      <c r="BC96">
        <v>0.68</v>
      </c>
      <c r="BD96">
        <v>0.44</v>
      </c>
      <c r="BE96">
        <v>0.57999999999999996</v>
      </c>
      <c r="BF96">
        <v>0.39</v>
      </c>
      <c r="BG96">
        <v>193.46</v>
      </c>
      <c r="BH96">
        <v>58.04</v>
      </c>
      <c r="BI96">
        <v>55</v>
      </c>
      <c r="BJ96">
        <v>0</v>
      </c>
      <c r="BK96">
        <v>0</v>
      </c>
    </row>
    <row r="97" spans="1:133">
      <c r="G97" t="s">
        <v>139</v>
      </c>
      <c r="H97" s="115">
        <v>547.65</v>
      </c>
      <c r="I97" s="88">
        <v>144.85999999999999</v>
      </c>
      <c r="J97" s="88">
        <v>10.280000000000001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9.82</v>
      </c>
      <c r="X97">
        <v>6.06</v>
      </c>
      <c r="Y97">
        <v>24.51</v>
      </c>
      <c r="Z97">
        <v>0.97</v>
      </c>
      <c r="AA97">
        <v>39.9</v>
      </c>
      <c r="AB97">
        <v>54.41</v>
      </c>
      <c r="AC97">
        <v>13.3</v>
      </c>
      <c r="AD97">
        <v>18.14</v>
      </c>
      <c r="AE97">
        <v>0.77</v>
      </c>
      <c r="AF97">
        <v>87.06</v>
      </c>
      <c r="AG97">
        <v>14.51</v>
      </c>
      <c r="AH97">
        <v>14.51</v>
      </c>
      <c r="AI97">
        <v>24.18</v>
      </c>
      <c r="AJ97">
        <v>129.62</v>
      </c>
      <c r="AK97">
        <v>0.56000000000000005</v>
      </c>
      <c r="AL97">
        <v>0.32</v>
      </c>
      <c r="AM97">
        <v>0.41</v>
      </c>
      <c r="AN97">
        <v>0.75</v>
      </c>
      <c r="AO97">
        <v>0.63</v>
      </c>
      <c r="AP97">
        <v>0.75</v>
      </c>
      <c r="AQ97">
        <v>0.48</v>
      </c>
      <c r="AR97">
        <v>0.46</v>
      </c>
      <c r="AS97">
        <v>0.44</v>
      </c>
      <c r="AT97">
        <v>1.26</v>
      </c>
      <c r="AU97">
        <v>0.39</v>
      </c>
      <c r="AV97">
        <v>0.77</v>
      </c>
      <c r="AW97">
        <v>0.39</v>
      </c>
      <c r="AX97">
        <v>0.39</v>
      </c>
      <c r="AY97">
        <v>0.39</v>
      </c>
      <c r="AZ97">
        <v>0.73</v>
      </c>
      <c r="BA97">
        <v>0.39</v>
      </c>
      <c r="BB97">
        <v>2.9</v>
      </c>
      <c r="BC97">
        <v>0.68</v>
      </c>
      <c r="BD97">
        <v>0.44</v>
      </c>
      <c r="BE97">
        <v>0.57999999999999996</v>
      </c>
      <c r="BF97">
        <v>0.39</v>
      </c>
      <c r="BG97">
        <v>193.46</v>
      </c>
      <c r="BH97">
        <v>58.04</v>
      </c>
      <c r="BI97">
        <v>55</v>
      </c>
      <c r="BJ97">
        <v>0</v>
      </c>
      <c r="BK97">
        <v>0</v>
      </c>
    </row>
    <row r="98" spans="1:133">
      <c r="G98" t="s">
        <v>140</v>
      </c>
      <c r="H98" s="115">
        <v>547.65</v>
      </c>
      <c r="I98" s="88">
        <v>144.85999999999999</v>
      </c>
      <c r="J98" s="88">
        <v>10.280000000000001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9.82</v>
      </c>
      <c r="X98">
        <v>6.06</v>
      </c>
      <c r="Y98">
        <v>24.51</v>
      </c>
      <c r="Z98">
        <v>0.97</v>
      </c>
      <c r="AA98">
        <v>39.9</v>
      </c>
      <c r="AB98">
        <v>54.41</v>
      </c>
      <c r="AC98">
        <v>13.3</v>
      </c>
      <c r="AD98">
        <v>18.14</v>
      </c>
      <c r="AE98">
        <v>0.77</v>
      </c>
      <c r="AF98">
        <v>87.06</v>
      </c>
      <c r="AG98">
        <v>14.51</v>
      </c>
      <c r="AH98">
        <v>14.51</v>
      </c>
      <c r="AI98">
        <v>24.18</v>
      </c>
      <c r="AJ98">
        <v>129.62</v>
      </c>
      <c r="AK98">
        <v>0.56000000000000005</v>
      </c>
      <c r="AL98">
        <v>0.32</v>
      </c>
      <c r="AM98">
        <v>0.41</v>
      </c>
      <c r="AN98">
        <v>0.75</v>
      </c>
      <c r="AO98">
        <v>0.63</v>
      </c>
      <c r="AP98">
        <v>0.75</v>
      </c>
      <c r="AQ98">
        <v>0.48</v>
      </c>
      <c r="AR98">
        <v>0.46</v>
      </c>
      <c r="AS98">
        <v>0.44</v>
      </c>
      <c r="AT98">
        <v>1.26</v>
      </c>
      <c r="AU98">
        <v>0.39</v>
      </c>
      <c r="AV98">
        <v>0.77</v>
      </c>
      <c r="AW98">
        <v>0.39</v>
      </c>
      <c r="AX98">
        <v>0.39</v>
      </c>
      <c r="AY98">
        <v>0.39</v>
      </c>
      <c r="AZ98">
        <v>0.73</v>
      </c>
      <c r="BA98">
        <v>0.39</v>
      </c>
      <c r="BB98">
        <v>2.9</v>
      </c>
      <c r="BC98">
        <v>0.68</v>
      </c>
      <c r="BD98">
        <v>0.44</v>
      </c>
      <c r="BE98">
        <v>0.57999999999999996</v>
      </c>
      <c r="BF98">
        <v>0.39</v>
      </c>
      <c r="BG98">
        <v>193.46</v>
      </c>
      <c r="BH98">
        <v>58.04</v>
      </c>
      <c r="BI98">
        <v>55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10.166562500000001</v>
      </c>
      <c r="I99" s="111">
        <f t="shared" ref="I99:BU99" si="1">SUM(I3:I98)/4000</f>
        <v>2.0130124999999985</v>
      </c>
      <c r="J99" s="111">
        <f t="shared" si="1"/>
        <v>0.24702999999999972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1.32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0.23699000000000051</v>
      </c>
      <c r="X99">
        <f t="shared" si="1"/>
        <v>0.14543999999999987</v>
      </c>
      <c r="Y99">
        <f t="shared" si="1"/>
        <v>0.58824000000000054</v>
      </c>
      <c r="Z99">
        <f t="shared" si="1"/>
        <v>2.3279999999999981E-2</v>
      </c>
      <c r="AA99">
        <f t="shared" si="1"/>
        <v>0.31920000000000004</v>
      </c>
      <c r="AB99">
        <f t="shared" si="1"/>
        <v>0.43528000000000017</v>
      </c>
      <c r="AC99">
        <f t="shared" si="1"/>
        <v>0.10640000000000006</v>
      </c>
      <c r="AD99">
        <f t="shared" si="1"/>
        <v>0.14511999999999992</v>
      </c>
      <c r="AE99">
        <f t="shared" si="1"/>
        <v>1.9609999999999975E-2</v>
      </c>
      <c r="AF99">
        <f t="shared" si="1"/>
        <v>2.0894400000000042</v>
      </c>
      <c r="AG99">
        <f t="shared" si="1"/>
        <v>0.34823999999999983</v>
      </c>
      <c r="AH99">
        <f t="shared" si="1"/>
        <v>0.13058999999999996</v>
      </c>
      <c r="AI99">
        <f t="shared" si="1"/>
        <v>0.79797000000000029</v>
      </c>
      <c r="AJ99">
        <f t="shared" si="1"/>
        <v>3.1108800000000052</v>
      </c>
      <c r="AK99">
        <f t="shared" si="1"/>
        <v>1.2319999999999999E-2</v>
      </c>
      <c r="AL99">
        <f t="shared" si="1"/>
        <v>6.6800000000000036E-3</v>
      </c>
      <c r="AM99">
        <f t="shared" si="1"/>
        <v>8.5800000000000043E-3</v>
      </c>
      <c r="AN99">
        <f t="shared" si="1"/>
        <v>1.5439999999999978E-2</v>
      </c>
      <c r="AO99">
        <f t="shared" si="1"/>
        <v>1.3639999999999992E-2</v>
      </c>
      <c r="AP99">
        <f t="shared" si="1"/>
        <v>1.5439999999999978E-2</v>
      </c>
      <c r="AQ99">
        <f t="shared" si="1"/>
        <v>1.1399999999999983E-2</v>
      </c>
      <c r="AR99">
        <f t="shared" si="1"/>
        <v>1.0040000000000004E-2</v>
      </c>
      <c r="AS99">
        <f t="shared" si="1"/>
        <v>9.0900000000000009E-3</v>
      </c>
      <c r="AT99">
        <f t="shared" si="1"/>
        <v>3.0240000000000052E-2</v>
      </c>
      <c r="AU99">
        <f t="shared" si="1"/>
        <v>9.3600000000000107E-3</v>
      </c>
      <c r="AV99">
        <f t="shared" si="1"/>
        <v>1.8480000000000017E-2</v>
      </c>
      <c r="AW99">
        <f t="shared" si="1"/>
        <v>9.3600000000000107E-3</v>
      </c>
      <c r="AX99">
        <f t="shared" si="1"/>
        <v>9.3600000000000107E-3</v>
      </c>
      <c r="AY99">
        <f t="shared" si="1"/>
        <v>9.3600000000000107E-3</v>
      </c>
      <c r="AZ99">
        <f t="shared" si="1"/>
        <v>1.7519999999999977E-2</v>
      </c>
      <c r="BA99">
        <f t="shared" si="1"/>
        <v>9.3600000000000107E-3</v>
      </c>
      <c r="BB99">
        <f t="shared" si="1"/>
        <v>6.9600000000000037E-2</v>
      </c>
      <c r="BC99">
        <f t="shared" si="1"/>
        <v>1.6319999999999998E-2</v>
      </c>
      <c r="BD99">
        <f t="shared" si="1"/>
        <v>1.0559999999999996E-2</v>
      </c>
      <c r="BE99">
        <f t="shared" si="1"/>
        <v>1.3919999999999972E-2</v>
      </c>
      <c r="BF99">
        <f t="shared" si="1"/>
        <v>9.3600000000000107E-3</v>
      </c>
      <c r="BG99">
        <f t="shared" si="1"/>
        <v>2.4424299999999985</v>
      </c>
      <c r="BH99">
        <f t="shared" si="1"/>
        <v>0.11608000000000003</v>
      </c>
      <c r="BI99">
        <f t="shared" si="1"/>
        <v>1.32</v>
      </c>
      <c r="BJ99">
        <f t="shared" si="1"/>
        <v>0.74149250000000011</v>
      </c>
      <c r="BK99">
        <f t="shared" si="1"/>
        <v>0.31777249999999996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2022-11-02T10:36:28Z</dcterms:modified>
</cp:coreProperties>
</file>